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Documents\Financijski plan škole\Financijski plan 2025\"/>
    </mc:Choice>
  </mc:AlternateContent>
  <bookViews>
    <workbookView xWindow="0" yWindow="0" windowWidth="28800" windowHeight="12300"/>
  </bookViews>
  <sheets>
    <sheet name="SAŽETAK" sheetId="10" r:id="rId1"/>
    <sheet name=" Račun prihoda i rashoda" sheetId="3" r:id="rId2"/>
    <sheet name="Prihodi i rashodi po izvorima" sheetId="12" r:id="rId3"/>
    <sheet name="Rashodi prema funkcijskoj kl" sheetId="5" r:id="rId4"/>
    <sheet name="Račun financiranja" sheetId="6" r:id="rId5"/>
    <sheet name="Račun financiranja po izvorima" sheetId="9" r:id="rId6"/>
    <sheet name="POSEBNI DIO " sheetId="14" r:id="rId7"/>
    <sheet name="List2" sheetId="2" r:id="rId8"/>
  </sheets>
  <externalReferences>
    <externalReference r:id="rId9"/>
  </externalReferences>
  <definedNames>
    <definedName name="DANE">[1]Sheet2!$B$1:$B$2</definedName>
    <definedName name="POSTUPCI">[1]Sheet2!$A$1:$A$12</definedName>
    <definedName name="REZIM">[1]Sheet2!$E$1:$E$4</definedName>
    <definedName name="UON">[1]Sheet2!$C$1:$C$3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H27" i="10" l="1"/>
  <c r="D10" i="3" l="1"/>
  <c r="H34" i="10" l="1"/>
  <c r="J21" i="10"/>
  <c r="I21" i="10"/>
  <c r="H21" i="10"/>
  <c r="G21" i="10"/>
  <c r="F21" i="10"/>
  <c r="I34" i="10" l="1"/>
  <c r="I37" i="10" s="1"/>
  <c r="J34" i="10" s="1"/>
  <c r="J37" i="10" s="1"/>
  <c r="H22" i="10"/>
  <c r="G22" i="10"/>
  <c r="F22" i="10"/>
</calcChain>
</file>

<file path=xl/sharedStrings.xml><?xml version="1.0" encoding="utf-8"?>
<sst xmlns="http://schemas.openxmlformats.org/spreadsheetml/2006/main" count="275" uniqueCount="144">
  <si>
    <t>PRIHODI UKUPNO</t>
  </si>
  <si>
    <t>RASHODI UKUPNO</t>
  </si>
  <si>
    <t>NETO FINANCIRANJE</t>
  </si>
  <si>
    <t>Naziv prihoda</t>
  </si>
  <si>
    <t xml:space="preserve">A. RAČUN PRIHODA I RASHODA </t>
  </si>
  <si>
    <t>Razred</t>
  </si>
  <si>
    <t>Skupina</t>
  </si>
  <si>
    <t>Prihodi poslovanja</t>
  </si>
  <si>
    <t>Prihodi od prodaje nefinancijske imovine</t>
  </si>
  <si>
    <t>Naziv rashoda</t>
  </si>
  <si>
    <t>Rashodi poslovanja</t>
  </si>
  <si>
    <t>Rashodi za zaposlene</t>
  </si>
  <si>
    <t>Rashodi za nabavu nefinancijske imovine</t>
  </si>
  <si>
    <t>RASHODI PREMA FUNKCIJSKOJ KLASIFIKACIJI</t>
  </si>
  <si>
    <t>UKUPNI RASHODI</t>
  </si>
  <si>
    <t>Primici od financijske imovine i zaduživanja</t>
  </si>
  <si>
    <t>Izdaci za financijsku imovinu i otplate zajmova</t>
  </si>
  <si>
    <t>I. OPĆI DIO</t>
  </si>
  <si>
    <t>Šifra</t>
  </si>
  <si>
    <t xml:space="preserve">Naziv </t>
  </si>
  <si>
    <t>Materijalni rashodi</t>
  </si>
  <si>
    <t>Primici od zaduživanja</t>
  </si>
  <si>
    <t>Izdaci za otplatu glavnice primljenih kredita i zajmova</t>
  </si>
  <si>
    <t>A) SAŽETAK RAČUNA PRIHODA I RASHODA</t>
  </si>
  <si>
    <t>B) SAŽETAK RAČUNA FINANCIRANJA</t>
  </si>
  <si>
    <t>Prihodi od prodaje proizvedene dugotrajne imovine</t>
  </si>
  <si>
    <t>Pomoći iz inozemstva i od subjekata unutar općeg proračuna</t>
  </si>
  <si>
    <t>Prihodi iz nadležnog proračuna i od HZZO-a temeljem ugovornih obveza</t>
  </si>
  <si>
    <t>Rashodi za nabavu proizvedene dugotrajne imovine</t>
  </si>
  <si>
    <t>Naziv</t>
  </si>
  <si>
    <t>Projekcija 
za 2026.</t>
  </si>
  <si>
    <t>EUR</t>
  </si>
  <si>
    <t>6 PRIHODI POSLOVANJA</t>
  </si>
  <si>
    <t>7 PRIHODI OD PRODAJE NEFINANCIJSKE IMOVINE</t>
  </si>
  <si>
    <t>3 RASHODI  POSLOVANJA</t>
  </si>
  <si>
    <t>4 RASHODI ZA NABAVU NEFINANCIJSKE IMOVINE</t>
  </si>
  <si>
    <t>8 PRIMICI OD FINANCIJSKE IMOVINE I ZADUŽIVANJA</t>
  </si>
  <si>
    <t>5 IZDACI ZA FINANCIJSKU IMOVINU I OTPLATE ZAJMOVA</t>
  </si>
  <si>
    <t>Projekcija proračuna
za 2026.</t>
  </si>
  <si>
    <t>PRIHODI POSLOVANJA PREMA EKONOMSKOJ KLASIFIKACIJI</t>
  </si>
  <si>
    <t>RASHODI POSLOVANJA PREMA EKONOMSKOJ KLASIFIKACIJI</t>
  </si>
  <si>
    <t>PRIHODI POSLOVANJA PREMA IZVORIMA FINANCIRANJA</t>
  </si>
  <si>
    <t>RASHODI POSLOVANJA PREMA IZVORIMA FINANCIRANJA</t>
  </si>
  <si>
    <t>Brojčana oznaka i naziv</t>
  </si>
  <si>
    <t>1 Opći prihodi i primici</t>
  </si>
  <si>
    <t xml:space="preserve">  11 Opći prihodi i primici</t>
  </si>
  <si>
    <t>3 Vlastiti prihodi</t>
  </si>
  <si>
    <t xml:space="preserve">  31 Vlastiti prihodi</t>
  </si>
  <si>
    <t>B. RAČUN FINANCIRANJA PREMA EKONOMSKOJ KLASIFIKACIJI</t>
  </si>
  <si>
    <t>B. RAČUN FINANCIRANJA PREMA IZVORIMA FINANCIRANJA</t>
  </si>
  <si>
    <t>PRIMICI UKUPNO</t>
  </si>
  <si>
    <t>8 Namjenski primici od zaduživanja</t>
  </si>
  <si>
    <t xml:space="preserve">  81 Namjenski primici od zaduživanja</t>
  </si>
  <si>
    <t>IZDACI UKUPNO</t>
  </si>
  <si>
    <t>D) VIŠEGODIŠNJI PLAN URAVNOTEŽENJA</t>
  </si>
  <si>
    <t>RAZLIKA - VIŠAK / MANJAK</t>
  </si>
  <si>
    <t>VIŠAK / MANJAK + NETO FINANCIRANJE</t>
  </si>
  <si>
    <t xml:space="preserve">C) PRENESENI VIŠAK ILI PRENESENI MANJAK </t>
  </si>
  <si>
    <t>PRIJENOS VIŠKA / MANJKA IZ PRETHODNE(IH) GODINE</t>
  </si>
  <si>
    <t>PRIJENOS VIŠKA / MANJKA U SLJEDEĆE RAZDOBLJE</t>
  </si>
  <si>
    <t>VIŠAK / MANJAK + NETO FINANCIRANJE + PRIJENOS VIŠKA / MANJKA IZ PRETHODNE(IH) GODINE - PRIJENOS VIŠKA / MANJKA U SLJEDEĆE RAZDOBLJE</t>
  </si>
  <si>
    <t>VIŠAK / MANJAK IZ PRETHODNE(IH) GODINE KOJI ĆE SE RASPOREDITI / POKRITI</t>
  </si>
  <si>
    <t>VIŠAK / MANJAK TEKUĆE GODINE</t>
  </si>
  <si>
    <t xml:space="preserve">Prihodi od upravnih i administrativnih pristojbi </t>
  </si>
  <si>
    <t>Prihodi od prodaje proizvoda i pruženih usluga</t>
  </si>
  <si>
    <t>Financijski rashodi</t>
  </si>
  <si>
    <t>Višak prihoda</t>
  </si>
  <si>
    <t>091 Osnovno obrazovanje</t>
  </si>
  <si>
    <t>09 OBRAZOVANJE</t>
  </si>
  <si>
    <t>PROGRAM 6000</t>
  </si>
  <si>
    <t>Aktivnost A600002</t>
  </si>
  <si>
    <t>Knjige</t>
  </si>
  <si>
    <t>1 Opći prihodi i primici iz. 5.2</t>
  </si>
  <si>
    <t>2. Vlastiti prihodi iz. 3.1</t>
  </si>
  <si>
    <t>Prihodi od pruženih usluga</t>
  </si>
  <si>
    <t>Prihodi od prodaje proizvoda i usluga</t>
  </si>
  <si>
    <t>…</t>
  </si>
  <si>
    <t xml:space="preserve"> Ostali prihodi za posebne namjene</t>
  </si>
  <si>
    <t>4. Pomoći iz. 5.3</t>
  </si>
  <si>
    <r>
      <t xml:space="preserve">5. </t>
    </r>
    <r>
      <rPr>
        <b/>
        <sz val="10"/>
        <rFont val="Arial"/>
        <family val="2"/>
        <charset val="238"/>
      </rPr>
      <t>DONACIJE-iz.6.2</t>
    </r>
  </si>
  <si>
    <t>6. Prihodi od prodaje nefinancijske imovine iz.7.2</t>
  </si>
  <si>
    <t>7. Pomoći  BPŽ  IZ 5.1.</t>
  </si>
  <si>
    <t>2 Vlastiti prihodi</t>
  </si>
  <si>
    <t>5 Donacije iz. 6.2</t>
  </si>
  <si>
    <t>3. Prihodi za posebne namjene, iz.4.2</t>
  </si>
  <si>
    <t>6. Pomoći BPŽ IZ.5.1</t>
  </si>
  <si>
    <t>7. Pomoći iz. 5.3. prehrana</t>
  </si>
  <si>
    <t>8 Rashodi za nabavu nefinanc.imovine</t>
  </si>
  <si>
    <t>Odgoj i obrazovanje</t>
  </si>
  <si>
    <t>Osnovno školstvo</t>
  </si>
  <si>
    <t>Aktivnost A600006</t>
  </si>
  <si>
    <t>Izvor 5.2.</t>
  </si>
  <si>
    <t>DECENTRALIZIRANA SREDSTVA</t>
  </si>
  <si>
    <t>Financiranje iznad minimalnog standarda-osnovno školstvo</t>
  </si>
  <si>
    <t>Izvor 3.1.</t>
  </si>
  <si>
    <t>VLASTITI PRIHODI - PK</t>
  </si>
  <si>
    <t>Izvor 4.2.</t>
  </si>
  <si>
    <t>PRIHODI ZA POSEBNE NAMJENE - PK</t>
  </si>
  <si>
    <t>Izvor 5.3.</t>
  </si>
  <si>
    <t>POMOĆI - PK</t>
  </si>
  <si>
    <t>Izvor 6.2.</t>
  </si>
  <si>
    <t>DONACIJE - PK</t>
  </si>
  <si>
    <t>Aktivnost A600012</t>
  </si>
  <si>
    <t>Osiguranje školske prehrane za djecu u riziku od siromaštva</t>
  </si>
  <si>
    <t>Izvor 5.1.</t>
  </si>
  <si>
    <t>POMOĆI - BPŽ</t>
  </si>
  <si>
    <t>Aktivnost A600031</t>
  </si>
  <si>
    <t>Prehrana za učenike osnovnih škola</t>
  </si>
  <si>
    <t>Kapitalni projekt K600003</t>
  </si>
  <si>
    <t>Ulaganja u osnovne škole</t>
  </si>
  <si>
    <t>Rashodi za nabavu dugotrajne imovine</t>
  </si>
  <si>
    <t>Aktivnost A600011</t>
  </si>
  <si>
    <t>Pomoćnici u nastavi</t>
  </si>
  <si>
    <t>Izvor 1.1.1.</t>
  </si>
  <si>
    <t>OPĆI PRIHODI I PRIMICI</t>
  </si>
  <si>
    <t>Aktivnost A600014</t>
  </si>
  <si>
    <t>Projekt "Školska shema"</t>
  </si>
  <si>
    <t>Aktivnost A600027</t>
  </si>
  <si>
    <t>Projekt "Medni dan"</t>
  </si>
  <si>
    <t>3 Prihodi za posebne namjene iz.4.2.</t>
  </si>
  <si>
    <t>Višak/manjak</t>
  </si>
  <si>
    <t>FINANCIJSKI PLAN PRORAČUNSKOG KORISNIKA JEDINICE LOKALNE I PODRUČNE (REGIONALNE) SAMOUPRAVE 
ZA 2025. I PROJEKCIJA ZA 2026. I 2027. GODINU</t>
  </si>
  <si>
    <t>Izvršenje 2023.</t>
  </si>
  <si>
    <t>Plan 2024.</t>
  </si>
  <si>
    <t>Plan za 2025.</t>
  </si>
  <si>
    <t>Projekcija 
za 2027.</t>
  </si>
  <si>
    <t>Izvršenje 2023.*</t>
  </si>
  <si>
    <t>Proračun za 2025.</t>
  </si>
  <si>
    <t>Projekcija proračuna
za 2027.</t>
  </si>
  <si>
    <t>Naknade građanima iz proračuna</t>
  </si>
  <si>
    <t>Manjak rashoda</t>
  </si>
  <si>
    <t>Naknade građanima i kućanstvima u naravi</t>
  </si>
  <si>
    <t>Uređaji, strojevi i oprema za ostale namjene</t>
  </si>
  <si>
    <t>Tekuće pomoći od ostalih subjekata unutar općeg proračuna</t>
  </si>
  <si>
    <t>096 Dodatne usluge u obrazovanju</t>
  </si>
  <si>
    <t>Prihodi iz proračuna koji im nije nadležan</t>
  </si>
  <si>
    <t>Tekuće donacije</t>
  </si>
  <si>
    <t>OSNOVNA ŠKOLA SIKIREVCI</t>
  </si>
  <si>
    <t xml:space="preserve">          I. OPĆI DIO</t>
  </si>
  <si>
    <t xml:space="preserve">                        I. OPĆI DIO</t>
  </si>
  <si>
    <t xml:space="preserve">                          OSNOVNA ŠKOLA SIKIREVCI</t>
  </si>
  <si>
    <t xml:space="preserve">         OSNOVNA ŠKOLA SIKIREVCI</t>
  </si>
  <si>
    <t xml:space="preserve">        OSNOVNA ŠKOLA SIKIREVCI</t>
  </si>
  <si>
    <t xml:space="preserve">         II. POSEBNI DIO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</si>
</sst>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6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4"/>
      <color indexed="8"/>
      <name val="Arial"/>
      <family val="2"/>
      <charset val="238"/>
    </font>
    <font>
      <sz val="10"/>
      <color indexed="8"/>
      <name val="Arial"/>
      <family val="2"/>
      <charset val="238"/>
    </font>
    <font>
      <sz val="14"/>
      <color indexed="8"/>
      <name val="Arial"/>
      <family val="2"/>
      <charset val="238"/>
    </font>
    <font>
      <b/>
      <sz val="12"/>
      <color indexed="8"/>
      <name val="Arial"/>
      <family val="2"/>
      <charset val="238"/>
    </font>
    <font>
      <b/>
      <sz val="10"/>
      <color indexed="8"/>
      <name val="Arial"/>
      <family val="2"/>
      <charset val="238"/>
    </font>
    <font>
      <sz val="10"/>
      <name val="Arial"/>
      <family val="2"/>
      <charset val="238"/>
    </font>
    <font>
      <i/>
      <sz val="10"/>
      <name val="Arial"/>
      <family val="2"/>
      <charset val="238"/>
    </font>
    <font>
      <b/>
      <sz val="10"/>
      <name val="Arial"/>
      <family val="2"/>
      <charset val="238"/>
    </font>
    <font>
      <sz val="12"/>
      <color indexed="8"/>
      <name val="Arial"/>
      <family val="2"/>
      <charset val="238"/>
    </font>
    <font>
      <sz val="12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b/>
      <i/>
      <sz val="9"/>
      <color indexed="8"/>
      <name val="Arial"/>
      <family val="2"/>
      <charset val="238"/>
    </font>
    <font>
      <sz val="9"/>
      <color theme="1"/>
      <name val="Arial"/>
      <family val="2"/>
      <charset val="238"/>
    </font>
    <font>
      <b/>
      <sz val="10"/>
      <color theme="1"/>
      <name val="Calibri"/>
      <family val="2"/>
      <charset val="238"/>
      <scheme val="minor"/>
    </font>
    <font>
      <i/>
      <sz val="10"/>
      <color indexed="8"/>
      <name val="Arial"/>
      <family val="2"/>
      <charset val="238"/>
    </font>
    <font>
      <b/>
      <sz val="12"/>
      <name val="Arial"/>
      <family val="2"/>
      <charset val="238"/>
    </font>
    <font>
      <sz val="12"/>
      <name val="Calibri"/>
      <family val="2"/>
      <charset val="238"/>
      <scheme val="minor"/>
    </font>
    <font>
      <b/>
      <sz val="14"/>
      <name val="Arial"/>
      <family val="2"/>
      <charset val="238"/>
    </font>
    <font>
      <sz val="14"/>
      <name val="Arial"/>
      <family val="2"/>
      <charset val="238"/>
    </font>
    <font>
      <b/>
      <sz val="10"/>
      <color theme="1"/>
      <name val="Arial"/>
      <family val="2"/>
      <charset val="238"/>
    </font>
    <font>
      <b/>
      <i/>
      <sz val="10"/>
      <name val="Arial"/>
      <family val="2"/>
      <charset val="238"/>
    </font>
    <font>
      <i/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b/>
      <sz val="12"/>
      <color theme="1"/>
      <name val="Calibri"/>
      <family val="2"/>
      <charset val="238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2" tint="-9.9978637043366805E-2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7" fillId="0" borderId="0"/>
  </cellStyleXfs>
  <cellXfs count="178">
    <xf numFmtId="0" fontId="0" fillId="0" borderId="0" xfId="0"/>
    <xf numFmtId="0" fontId="2" fillId="0" borderId="0" xfId="0" applyNumberFormat="1" applyFont="1" applyFill="1" applyBorder="1" applyAlignment="1" applyProtection="1">
      <alignment horizontal="left" wrapText="1"/>
    </xf>
    <xf numFmtId="0" fontId="4" fillId="0" borderId="0" xfId="0" applyNumberFormat="1" applyFont="1" applyFill="1" applyBorder="1" applyAlignment="1" applyProtection="1">
      <alignment wrapText="1"/>
    </xf>
    <xf numFmtId="0" fontId="6" fillId="2" borderId="3" xfId="0" applyNumberFormat="1" applyFont="1" applyFill="1" applyBorder="1" applyAlignment="1" applyProtection="1">
      <alignment horizontal="center" vertical="center" wrapText="1"/>
    </xf>
    <xf numFmtId="0" fontId="2" fillId="0" borderId="0" xfId="0" applyNumberFormat="1" applyFont="1" applyFill="1" applyBorder="1" applyAlignment="1" applyProtection="1">
      <alignment horizontal="center" vertical="center" wrapText="1"/>
    </xf>
    <xf numFmtId="0" fontId="3" fillId="0" borderId="0" xfId="0" applyNumberFormat="1" applyFont="1" applyFill="1" applyBorder="1" applyAlignment="1" applyProtection="1">
      <alignment vertical="center" wrapText="1"/>
    </xf>
    <xf numFmtId="0" fontId="2" fillId="0" borderId="5" xfId="0" applyNumberFormat="1" applyFont="1" applyFill="1" applyBorder="1" applyAlignment="1" applyProtection="1">
      <alignment horizontal="center" vertical="center" wrapText="1"/>
    </xf>
    <xf numFmtId="0" fontId="1" fillId="0" borderId="5" xfId="0" applyFont="1" applyBorder="1" applyAlignment="1">
      <alignment horizontal="center" vertical="center"/>
    </xf>
    <xf numFmtId="3" fontId="3" fillId="2" borderId="4" xfId="0" applyNumberFormat="1" applyFont="1" applyFill="1" applyBorder="1" applyAlignment="1">
      <alignment horizontal="right"/>
    </xf>
    <xf numFmtId="3" fontId="3" fillId="2" borderId="3" xfId="0" applyNumberFormat="1" applyFont="1" applyFill="1" applyBorder="1" applyAlignment="1">
      <alignment horizontal="right"/>
    </xf>
    <xf numFmtId="3" fontId="3" fillId="2" borderId="3" xfId="0" applyNumberFormat="1" applyFont="1" applyFill="1" applyBorder="1" applyAlignment="1" applyProtection="1">
      <alignment horizontal="right" wrapText="1"/>
    </xf>
    <xf numFmtId="0" fontId="9" fillId="2" borderId="3" xfId="0" applyNumberFormat="1" applyFont="1" applyFill="1" applyBorder="1" applyAlignment="1" applyProtection="1">
      <alignment horizontal="left" vertical="center" wrapText="1"/>
    </xf>
    <xf numFmtId="0" fontId="7" fillId="2" borderId="3" xfId="0" quotePrefix="1" applyFont="1" applyFill="1" applyBorder="1" applyAlignment="1">
      <alignment horizontal="left" vertical="center"/>
    </xf>
    <xf numFmtId="0" fontId="8" fillId="2" borderId="3" xfId="0" quotePrefix="1" applyFont="1" applyFill="1" applyBorder="1" applyAlignment="1">
      <alignment horizontal="left" vertical="center"/>
    </xf>
    <xf numFmtId="0" fontId="9" fillId="2" borderId="3" xfId="0" applyFont="1" applyFill="1" applyBorder="1" applyAlignment="1">
      <alignment horizontal="left" vertical="center"/>
    </xf>
    <xf numFmtId="0" fontId="9" fillId="2" borderId="3" xfId="0" applyNumberFormat="1" applyFont="1" applyFill="1" applyBorder="1" applyAlignment="1" applyProtection="1">
      <alignment horizontal="left" vertical="center"/>
    </xf>
    <xf numFmtId="0" fontId="7" fillId="2" borderId="3" xfId="0" applyNumberFormat="1" applyFont="1" applyFill="1" applyBorder="1" applyAlignment="1" applyProtection="1">
      <alignment horizontal="left" vertical="center" wrapText="1"/>
    </xf>
    <xf numFmtId="0" fontId="7" fillId="2" borderId="3" xfId="0" applyFont="1" applyFill="1" applyBorder="1" applyAlignment="1">
      <alignment horizontal="left" vertical="center"/>
    </xf>
    <xf numFmtId="0" fontId="8" fillId="2" borderId="3" xfId="0" quotePrefix="1" applyFont="1" applyFill="1" applyBorder="1" applyAlignment="1">
      <alignment horizontal="left" vertical="center" wrapText="1"/>
    </xf>
    <xf numFmtId="0" fontId="8" fillId="2" borderId="3" xfId="0" applyNumberFormat="1" applyFont="1" applyFill="1" applyBorder="1" applyAlignment="1" applyProtection="1">
      <alignment horizontal="left" vertical="center" wrapText="1"/>
    </xf>
    <xf numFmtId="0" fontId="6" fillId="4" borderId="4" xfId="0" applyNumberFormat="1" applyFont="1" applyFill="1" applyBorder="1" applyAlignment="1" applyProtection="1">
      <alignment horizontal="center" vertical="center" wrapText="1"/>
    </xf>
    <xf numFmtId="0" fontId="6" fillId="4" borderId="3" xfId="0" applyNumberFormat="1" applyFont="1" applyFill="1" applyBorder="1" applyAlignment="1" applyProtection="1">
      <alignment horizontal="center" vertical="center" wrapText="1"/>
    </xf>
    <xf numFmtId="0" fontId="2" fillId="0" borderId="0" xfId="0" quotePrefix="1" applyNumberFormat="1" applyFont="1" applyFill="1" applyBorder="1" applyAlignment="1" applyProtection="1">
      <alignment horizontal="center" vertical="center" wrapText="1"/>
    </xf>
    <xf numFmtId="0" fontId="4" fillId="0" borderId="0" xfId="0" applyNumberFormat="1" applyFont="1" applyFill="1" applyBorder="1" applyAlignment="1" applyProtection="1">
      <alignment horizontal="center" vertical="center" wrapText="1"/>
    </xf>
    <xf numFmtId="0" fontId="3" fillId="0" borderId="0" xfId="0" applyNumberFormat="1" applyFont="1" applyFill="1" applyBorder="1" applyAlignment="1" applyProtection="1"/>
    <xf numFmtId="0" fontId="2" fillId="0" borderId="0" xfId="0" applyNumberFormat="1" applyFont="1" applyFill="1" applyBorder="1" applyAlignment="1" applyProtection="1">
      <alignment horizontal="center" vertical="center" wrapText="1"/>
    </xf>
    <xf numFmtId="0" fontId="9" fillId="2" borderId="3" xfId="0" applyNumberFormat="1" applyFont="1" applyFill="1" applyBorder="1" applyAlignment="1" applyProtection="1">
      <alignment vertical="center" wrapText="1"/>
    </xf>
    <xf numFmtId="0" fontId="7" fillId="2" borderId="3" xfId="0" applyNumberFormat="1" applyFont="1" applyFill="1" applyBorder="1" applyAlignment="1" applyProtection="1">
      <alignment vertical="center" wrapText="1"/>
    </xf>
    <xf numFmtId="0" fontId="6" fillId="0" borderId="1" xfId="0" quotePrefix="1" applyFont="1" applyBorder="1" applyAlignment="1">
      <alignment horizontal="left" wrapText="1"/>
    </xf>
    <xf numFmtId="0" fontId="6" fillId="0" borderId="2" xfId="0" quotePrefix="1" applyFont="1" applyBorder="1" applyAlignment="1">
      <alignment horizontal="left" wrapText="1"/>
    </xf>
    <xf numFmtId="0" fontId="6" fillId="0" borderId="2" xfId="0" quotePrefix="1" applyFont="1" applyBorder="1" applyAlignment="1">
      <alignment horizontal="center" wrapText="1"/>
    </xf>
    <xf numFmtId="0" fontId="6" fillId="0" borderId="2" xfId="0" quotePrefix="1" applyNumberFormat="1" applyFont="1" applyFill="1" applyBorder="1" applyAlignment="1" applyProtection="1">
      <alignment horizontal="left"/>
    </xf>
    <xf numFmtId="3" fontId="6" fillId="3" borderId="3" xfId="0" applyNumberFormat="1" applyFont="1" applyFill="1" applyBorder="1" applyAlignment="1">
      <alignment horizontal="right"/>
    </xf>
    <xf numFmtId="3" fontId="6" fillId="0" borderId="3" xfId="0" applyNumberFormat="1" applyFont="1" applyFill="1" applyBorder="1" applyAlignment="1">
      <alignment horizontal="right"/>
    </xf>
    <xf numFmtId="3" fontId="6" fillId="3" borderId="1" xfId="0" quotePrefix="1" applyNumberFormat="1" applyFont="1" applyFill="1" applyBorder="1" applyAlignment="1">
      <alignment horizontal="right"/>
    </xf>
    <xf numFmtId="0" fontId="15" fillId="0" borderId="5" xfId="0" applyFont="1" applyBorder="1" applyAlignment="1">
      <alignment horizontal="right" vertical="center"/>
    </xf>
    <xf numFmtId="0" fontId="9" fillId="3" borderId="1" xfId="0" applyFont="1" applyFill="1" applyBorder="1" applyAlignment="1">
      <alignment horizontal="left" vertical="center"/>
    </xf>
    <xf numFmtId="0" fontId="6" fillId="0" borderId="4" xfId="0" applyNumberFormat="1" applyFont="1" applyFill="1" applyBorder="1" applyAlignment="1" applyProtection="1">
      <alignment horizontal="left" vertical="center" wrapText="1"/>
    </xf>
    <xf numFmtId="0" fontId="6" fillId="0" borderId="3" xfId="0" applyNumberFormat="1" applyFont="1" applyFill="1" applyBorder="1" applyAlignment="1" applyProtection="1">
      <alignment horizontal="center" vertical="center" wrapText="1"/>
    </xf>
    <xf numFmtId="0" fontId="6" fillId="0" borderId="4" xfId="0" applyNumberFormat="1" applyFont="1" applyFill="1" applyBorder="1" applyAlignment="1" applyProtection="1">
      <alignment horizontal="center" vertical="center" wrapText="1"/>
    </xf>
    <xf numFmtId="0" fontId="6" fillId="0" borderId="3" xfId="0" applyNumberFormat="1" applyFont="1" applyFill="1" applyBorder="1" applyAlignment="1" applyProtection="1">
      <alignment horizontal="left" vertical="center" wrapText="1"/>
    </xf>
    <xf numFmtId="0" fontId="7" fillId="2" borderId="4" xfId="0" applyNumberFormat="1" applyFont="1" applyFill="1" applyBorder="1" applyAlignment="1" applyProtection="1">
      <alignment horizontal="left" vertical="center" wrapText="1"/>
    </xf>
    <xf numFmtId="0" fontId="5" fillId="0" borderId="0" xfId="0" applyNumberFormat="1" applyFont="1" applyFill="1" applyBorder="1" applyAlignment="1" applyProtection="1">
      <alignment horizontal="center" vertical="center" wrapText="1"/>
    </xf>
    <xf numFmtId="0" fontId="11" fillId="0" borderId="0" xfId="0" applyFont="1" applyAlignment="1">
      <alignment wrapText="1"/>
    </xf>
    <xf numFmtId="0" fontId="7" fillId="3" borderId="2" xfId="0" applyNumberFormat="1" applyFont="1" applyFill="1" applyBorder="1" applyAlignment="1" applyProtection="1">
      <alignment vertical="center"/>
    </xf>
    <xf numFmtId="3" fontId="6" fillId="0" borderId="3" xfId="0" applyNumberFormat="1" applyFont="1" applyFill="1" applyBorder="1" applyAlignment="1" applyProtection="1">
      <alignment horizontal="right" wrapText="1"/>
    </xf>
    <xf numFmtId="3" fontId="6" fillId="0" borderId="3" xfId="0" applyNumberFormat="1" applyFont="1" applyBorder="1" applyAlignment="1">
      <alignment horizontal="right"/>
    </xf>
    <xf numFmtId="3" fontId="9" fillId="4" borderId="1" xfId="0" quotePrefix="1" applyNumberFormat="1" applyFont="1" applyFill="1" applyBorder="1" applyAlignment="1">
      <alignment horizontal="right"/>
    </xf>
    <xf numFmtId="3" fontId="9" fillId="4" borderId="3" xfId="0" applyNumberFormat="1" applyFont="1" applyFill="1" applyBorder="1" applyAlignment="1" applyProtection="1">
      <alignment horizontal="right" wrapText="1"/>
    </xf>
    <xf numFmtId="3" fontId="9" fillId="3" borderId="1" xfId="0" quotePrefix="1" applyNumberFormat="1" applyFont="1" applyFill="1" applyBorder="1" applyAlignment="1">
      <alignment horizontal="right"/>
    </xf>
    <xf numFmtId="3" fontId="9" fillId="3" borderId="3" xfId="0" quotePrefix="1" applyNumberFormat="1" applyFont="1" applyFill="1" applyBorder="1" applyAlignment="1">
      <alignment horizontal="right"/>
    </xf>
    <xf numFmtId="0" fontId="17" fillId="0" borderId="0" xfId="0" applyNumberFormat="1" applyFont="1" applyFill="1" applyBorder="1" applyAlignment="1" applyProtection="1">
      <alignment horizontal="center" vertical="center" wrapText="1"/>
    </xf>
    <xf numFmtId="0" fontId="18" fillId="0" borderId="0" xfId="0" applyFont="1" applyAlignment="1">
      <alignment wrapText="1"/>
    </xf>
    <xf numFmtId="0" fontId="19" fillId="0" borderId="0" xfId="0" quotePrefix="1" applyNumberFormat="1" applyFont="1" applyFill="1" applyBorder="1" applyAlignment="1" applyProtection="1">
      <alignment horizontal="center" vertical="center" wrapText="1"/>
    </xf>
    <xf numFmtId="0" fontId="20" fillId="0" borderId="0" xfId="0" applyNumberFormat="1" applyFont="1" applyFill="1" applyBorder="1" applyAlignment="1" applyProtection="1">
      <alignment horizontal="center" vertical="center" wrapText="1"/>
    </xf>
    <xf numFmtId="0" fontId="7" fillId="0" borderId="0" xfId="0" applyNumberFormat="1" applyFont="1" applyFill="1" applyBorder="1" applyAlignment="1" applyProtection="1"/>
    <xf numFmtId="0" fontId="9" fillId="0" borderId="1" xfId="0" quotePrefix="1" applyFont="1" applyBorder="1" applyAlignment="1">
      <alignment horizontal="left" wrapText="1"/>
    </xf>
    <xf numFmtId="0" fontId="9" fillId="0" borderId="2" xfId="0" quotePrefix="1" applyFont="1" applyBorder="1" applyAlignment="1">
      <alignment horizontal="left" wrapText="1"/>
    </xf>
    <xf numFmtId="0" fontId="9" fillId="0" borderId="2" xfId="0" quotePrefix="1" applyFont="1" applyBorder="1" applyAlignment="1">
      <alignment horizontal="center" wrapText="1"/>
    </xf>
    <xf numFmtId="0" fontId="9" fillId="0" borderId="2" xfId="0" quotePrefix="1" applyNumberFormat="1" applyFont="1" applyFill="1" applyBorder="1" applyAlignment="1" applyProtection="1">
      <alignment horizontal="left"/>
    </xf>
    <xf numFmtId="3" fontId="6" fillId="3" borderId="3" xfId="0" quotePrefix="1" applyNumberFormat="1" applyFont="1" applyFill="1" applyBorder="1" applyAlignment="1">
      <alignment horizontal="right"/>
    </xf>
    <xf numFmtId="3" fontId="0" fillId="0" borderId="0" xfId="0" applyNumberFormat="1"/>
    <xf numFmtId="0" fontId="7" fillId="2" borderId="3" xfId="0" quotePrefix="1" applyFont="1" applyFill="1" applyBorder="1" applyAlignment="1">
      <alignment horizontal="left" vertical="center" wrapText="1"/>
    </xf>
    <xf numFmtId="3" fontId="6" fillId="2" borderId="3" xfId="0" applyNumberFormat="1" applyFont="1" applyFill="1" applyBorder="1" applyAlignment="1">
      <alignment horizontal="right"/>
    </xf>
    <xf numFmtId="3" fontId="6" fillId="0" borderId="4" xfId="0" applyNumberFormat="1" applyFont="1" applyFill="1" applyBorder="1" applyAlignment="1" applyProtection="1">
      <alignment horizontal="center" vertical="center" wrapText="1"/>
    </xf>
    <xf numFmtId="3" fontId="6" fillId="2" borderId="4" xfId="0" applyNumberFormat="1" applyFont="1" applyFill="1" applyBorder="1" applyAlignment="1">
      <alignment horizontal="right"/>
    </xf>
    <xf numFmtId="0" fontId="22" fillId="2" borderId="3" xfId="0" quotePrefix="1" applyFont="1" applyFill="1" applyBorder="1" applyAlignment="1">
      <alignment horizontal="left" vertical="center"/>
    </xf>
    <xf numFmtId="0" fontId="8" fillId="2" borderId="3" xfId="0" applyFont="1" applyFill="1" applyBorder="1" applyAlignment="1">
      <alignment horizontal="left" vertical="center"/>
    </xf>
    <xf numFmtId="4" fontId="7" fillId="2" borderId="3" xfId="0" quotePrefix="1" applyNumberFormat="1" applyFont="1" applyFill="1" applyBorder="1" applyAlignment="1">
      <alignment horizontal="left" vertical="center" wrapText="1"/>
    </xf>
    <xf numFmtId="0" fontId="8" fillId="2" borderId="3" xfId="0" applyFont="1" applyFill="1" applyBorder="1" applyAlignment="1">
      <alignment horizontal="left" vertical="center" wrapText="1"/>
    </xf>
    <xf numFmtId="0" fontId="9" fillId="2" borderId="3" xfId="0" quotePrefix="1" applyFont="1" applyFill="1" applyBorder="1" applyAlignment="1">
      <alignment horizontal="left" vertical="center" wrapText="1"/>
    </xf>
    <xf numFmtId="0" fontId="0" fillId="0" borderId="0" xfId="0" applyBorder="1"/>
    <xf numFmtId="0" fontId="7" fillId="2" borderId="3" xfId="0" applyFont="1" applyFill="1" applyBorder="1" applyAlignment="1">
      <alignment horizontal="left" vertical="center" wrapText="1"/>
    </xf>
    <xf numFmtId="0" fontId="9" fillId="2" borderId="3" xfId="0" applyFont="1" applyFill="1" applyBorder="1" applyAlignment="1">
      <alignment horizontal="left" vertical="center" wrapText="1"/>
    </xf>
    <xf numFmtId="0" fontId="0" fillId="0" borderId="3" xfId="0" applyBorder="1"/>
    <xf numFmtId="0" fontId="21" fillId="0" borderId="3" xfId="0" applyFont="1" applyBorder="1" applyAlignment="1">
      <alignment wrapText="1"/>
    </xf>
    <xf numFmtId="0" fontId="21" fillId="2" borderId="3" xfId="0" applyNumberFormat="1" applyFont="1" applyFill="1" applyBorder="1" applyAlignment="1" applyProtection="1">
      <alignment horizontal="center" vertical="center" wrapText="1"/>
    </xf>
    <xf numFmtId="3" fontId="6" fillId="2" borderId="3" xfId="0" applyNumberFormat="1" applyFont="1" applyFill="1" applyBorder="1" applyAlignment="1" applyProtection="1">
      <alignment horizontal="center" vertical="center" wrapText="1"/>
    </xf>
    <xf numFmtId="0" fontId="3" fillId="2" borderId="4" xfId="0" applyNumberFormat="1" applyFont="1" applyFill="1" applyBorder="1" applyAlignment="1" applyProtection="1">
      <alignment horizontal="left" vertical="center" wrapText="1"/>
    </xf>
    <xf numFmtId="0" fontId="3" fillId="2" borderId="1" xfId="0" applyNumberFormat="1" applyFont="1" applyFill="1" applyBorder="1" applyAlignment="1" applyProtection="1">
      <alignment horizontal="left" vertical="center" wrapText="1" indent="1"/>
    </xf>
    <xf numFmtId="0" fontId="3" fillId="2" borderId="2" xfId="0" applyNumberFormat="1" applyFont="1" applyFill="1" applyBorder="1" applyAlignment="1" applyProtection="1">
      <alignment horizontal="left" vertical="center" wrapText="1" indent="1"/>
    </xf>
    <xf numFmtId="0" fontId="3" fillId="2" borderId="4" xfId="0" applyNumberFormat="1" applyFont="1" applyFill="1" applyBorder="1" applyAlignment="1" applyProtection="1">
      <alignment horizontal="left" vertical="center" wrapText="1" indent="1"/>
    </xf>
    <xf numFmtId="0" fontId="6" fillId="2" borderId="4" xfId="0" applyNumberFormat="1" applyFont="1" applyFill="1" applyBorder="1" applyAlignment="1" applyProtection="1">
      <alignment horizontal="left" vertical="center" wrapText="1"/>
    </xf>
    <xf numFmtId="0" fontId="16" fillId="2" borderId="4" xfId="0" applyNumberFormat="1" applyFont="1" applyFill="1" applyBorder="1" applyAlignment="1" applyProtection="1">
      <alignment horizontal="left" vertical="center" wrapText="1"/>
    </xf>
    <xf numFmtId="0" fontId="6" fillId="4" borderId="1" xfId="0" applyNumberFormat="1" applyFont="1" applyFill="1" applyBorder="1" applyAlignment="1" applyProtection="1">
      <alignment horizontal="center" vertical="center" wrapText="1"/>
    </xf>
    <xf numFmtId="0" fontId="12" fillId="4" borderId="2" xfId="0" applyFont="1" applyFill="1" applyBorder="1" applyAlignment="1">
      <alignment horizontal="center" vertical="center" wrapText="1"/>
    </xf>
    <xf numFmtId="0" fontId="12" fillId="4" borderId="4" xfId="0" applyFont="1" applyFill="1" applyBorder="1" applyAlignment="1">
      <alignment horizontal="center" vertical="center" wrapText="1"/>
    </xf>
    <xf numFmtId="3" fontId="2" fillId="0" borderId="0" xfId="0" applyNumberFormat="1" applyFont="1" applyFill="1" applyBorder="1" applyAlignment="1" applyProtection="1">
      <alignment horizontal="center" vertical="center" wrapText="1"/>
    </xf>
    <xf numFmtId="3" fontId="6" fillId="4" borderId="3" xfId="0" applyNumberFormat="1" applyFont="1" applyFill="1" applyBorder="1" applyAlignment="1" applyProtection="1">
      <alignment horizontal="center" vertical="center" wrapText="1"/>
    </xf>
    <xf numFmtId="3" fontId="6" fillId="0" borderId="4" xfId="0" applyNumberFormat="1" applyFont="1" applyFill="1" applyBorder="1" applyAlignment="1" applyProtection="1">
      <alignment horizontal="right" vertical="center" wrapText="1"/>
    </xf>
    <xf numFmtId="3" fontId="6" fillId="0" borderId="3" xfId="0" applyNumberFormat="1" applyFont="1" applyFill="1" applyBorder="1" applyAlignment="1" applyProtection="1">
      <alignment horizontal="right" vertical="center" wrapText="1"/>
    </xf>
    <xf numFmtId="3" fontId="0" fillId="0" borderId="3" xfId="0" applyNumberFormat="1" applyBorder="1"/>
    <xf numFmtId="3" fontId="1" fillId="0" borderId="3" xfId="0" applyNumberFormat="1" applyFont="1" applyBorder="1"/>
    <xf numFmtId="3" fontId="3" fillId="0" borderId="0" xfId="0" applyNumberFormat="1" applyFont="1" applyFill="1" applyBorder="1" applyAlignment="1" applyProtection="1">
      <alignment vertical="center" wrapText="1"/>
    </xf>
    <xf numFmtId="3" fontId="6" fillId="4" borderId="4" xfId="0" applyNumberFormat="1" applyFont="1" applyFill="1" applyBorder="1" applyAlignment="1" applyProtection="1">
      <alignment horizontal="center" vertical="center" wrapText="1"/>
    </xf>
    <xf numFmtId="3" fontId="12" fillId="0" borderId="3" xfId="0" applyNumberFormat="1" applyFont="1" applyBorder="1"/>
    <xf numFmtId="3" fontId="6" fillId="2" borderId="4" xfId="0" applyNumberFormat="1" applyFont="1" applyFill="1" applyBorder="1" applyAlignment="1">
      <alignment horizontal="center"/>
    </xf>
    <xf numFmtId="0" fontId="16" fillId="2" borderId="3" xfId="0" applyNumberFormat="1" applyFont="1" applyFill="1" applyBorder="1" applyAlignment="1" applyProtection="1">
      <alignment horizontal="left" vertical="center" wrapText="1"/>
    </xf>
    <xf numFmtId="3" fontId="21" fillId="0" borderId="3" xfId="0" applyNumberFormat="1" applyFont="1" applyBorder="1" applyAlignment="1">
      <alignment horizontal="center"/>
    </xf>
    <xf numFmtId="3" fontId="24" fillId="0" borderId="3" xfId="0" applyNumberFormat="1" applyFont="1" applyBorder="1"/>
    <xf numFmtId="3" fontId="21" fillId="0" borderId="3" xfId="0" applyNumberFormat="1" applyFont="1" applyBorder="1"/>
    <xf numFmtId="0" fontId="24" fillId="0" borderId="3" xfId="0" applyFont="1" applyBorder="1"/>
    <xf numFmtId="0" fontId="23" fillId="0" borderId="3" xfId="0" applyFont="1" applyBorder="1"/>
    <xf numFmtId="0" fontId="21" fillId="0" borderId="3" xfId="0" applyFont="1" applyBorder="1" applyAlignment="1">
      <alignment vertical="center" wrapText="1"/>
    </xf>
    <xf numFmtId="0" fontId="21" fillId="0" borderId="3" xfId="0" applyFont="1" applyBorder="1"/>
    <xf numFmtId="0" fontId="6" fillId="4" borderId="3" xfId="0" applyNumberFormat="1" applyFont="1" applyFill="1" applyBorder="1" applyAlignment="1" applyProtection="1">
      <alignment horizontal="left" vertical="center" wrapText="1"/>
    </xf>
    <xf numFmtId="3" fontId="21" fillId="4" borderId="3" xfId="0" applyNumberFormat="1" applyFont="1" applyFill="1" applyBorder="1" applyAlignment="1">
      <alignment horizontal="center"/>
    </xf>
    <xf numFmtId="0" fontId="6" fillId="2" borderId="3" xfId="0" applyNumberFormat="1" applyFont="1" applyFill="1" applyBorder="1" applyAlignment="1" applyProtection="1">
      <alignment horizontal="left" vertical="center" wrapText="1"/>
    </xf>
    <xf numFmtId="3" fontId="24" fillId="0" borderId="3" xfId="0" applyNumberFormat="1" applyFont="1" applyBorder="1" applyAlignment="1">
      <alignment horizontal="right"/>
    </xf>
    <xf numFmtId="0" fontId="24" fillId="0" borderId="0" xfId="0" applyFont="1"/>
    <xf numFmtId="3" fontId="6" fillId="5" borderId="3" xfId="0" applyNumberFormat="1" applyFont="1" applyFill="1" applyBorder="1" applyAlignment="1" applyProtection="1">
      <alignment horizontal="center" vertical="center" wrapText="1"/>
    </xf>
    <xf numFmtId="0" fontId="6" fillId="5" borderId="3" xfId="0" applyNumberFormat="1" applyFont="1" applyFill="1" applyBorder="1" applyAlignment="1" applyProtection="1">
      <alignment horizontal="center" vertical="center" wrapText="1"/>
    </xf>
    <xf numFmtId="0" fontId="24" fillId="0" borderId="3" xfId="0" applyFont="1" applyBorder="1" applyAlignment="1">
      <alignment horizontal="left"/>
    </xf>
    <xf numFmtId="3" fontId="24" fillId="0" borderId="3" xfId="0" applyNumberFormat="1" applyFont="1" applyFill="1" applyBorder="1"/>
    <xf numFmtId="1" fontId="24" fillId="0" borderId="3" xfId="0" applyNumberFormat="1" applyFont="1" applyBorder="1" applyAlignment="1">
      <alignment horizontal="left"/>
    </xf>
    <xf numFmtId="1" fontId="21" fillId="0" borderId="3" xfId="0" applyNumberFormat="1" applyFont="1" applyBorder="1"/>
    <xf numFmtId="1" fontId="21" fillId="0" borderId="3" xfId="0" applyNumberFormat="1" applyFont="1" applyBorder="1" applyAlignment="1">
      <alignment horizontal="left" wrapText="1"/>
    </xf>
    <xf numFmtId="0" fontId="3" fillId="2" borderId="4" xfId="0" applyNumberFormat="1" applyFont="1" applyFill="1" applyBorder="1" applyAlignment="1" applyProtection="1">
      <alignment horizontal="left" vertical="center" wrapText="1"/>
    </xf>
    <xf numFmtId="0" fontId="3" fillId="2" borderId="4" xfId="0" applyNumberFormat="1" applyFont="1" applyFill="1" applyBorder="1" applyAlignment="1" applyProtection="1">
      <alignment horizontal="left" vertical="center" wrapText="1"/>
    </xf>
    <xf numFmtId="0" fontId="21" fillId="0" borderId="4" xfId="0" applyFont="1" applyBorder="1" applyAlignment="1">
      <alignment vertical="center" wrapText="1"/>
    </xf>
    <xf numFmtId="3" fontId="21" fillId="0" borderId="3" xfId="0" applyNumberFormat="1" applyFont="1" applyBorder="1" applyAlignment="1">
      <alignment horizontal="right"/>
    </xf>
    <xf numFmtId="0" fontId="3" fillId="0" borderId="3" xfId="0" applyNumberFormat="1" applyFont="1" applyFill="1" applyBorder="1" applyAlignment="1" applyProtection="1">
      <alignment horizontal="left" vertical="center" wrapText="1"/>
    </xf>
    <xf numFmtId="49" fontId="23" fillId="2" borderId="3" xfId="0" applyNumberFormat="1" applyFont="1" applyFill="1" applyBorder="1" applyAlignment="1">
      <alignment horizontal="left" vertical="center"/>
    </xf>
    <xf numFmtId="0" fontId="13" fillId="0" borderId="0" xfId="0" applyNumberFormat="1" applyFont="1" applyFill="1" applyBorder="1" applyAlignment="1" applyProtection="1">
      <alignment wrapText="1"/>
    </xf>
    <xf numFmtId="0" fontId="14" fillId="0" borderId="0" xfId="0" applyNumberFormat="1" applyFont="1" applyFill="1" applyBorder="1" applyAlignment="1" applyProtection="1">
      <alignment wrapText="1"/>
    </xf>
    <xf numFmtId="0" fontId="9" fillId="3" borderId="1" xfId="0" quotePrefix="1" applyNumberFormat="1" applyFont="1" applyFill="1" applyBorder="1" applyAlignment="1" applyProtection="1">
      <alignment horizontal="left" vertical="center" wrapText="1"/>
    </xf>
    <xf numFmtId="0" fontId="7" fillId="3" borderId="2" xfId="0" applyNumberFormat="1" applyFont="1" applyFill="1" applyBorder="1" applyAlignment="1" applyProtection="1">
      <alignment vertical="center" wrapText="1"/>
    </xf>
    <xf numFmtId="0" fontId="5" fillId="0" borderId="0" xfId="0" applyNumberFormat="1" applyFont="1" applyFill="1" applyBorder="1" applyAlignment="1" applyProtection="1">
      <alignment horizontal="center" vertical="center" wrapText="1"/>
    </xf>
    <xf numFmtId="0" fontId="11" fillId="0" borderId="0" xfId="0" applyFont="1" applyAlignment="1">
      <alignment wrapText="1"/>
    </xf>
    <xf numFmtId="0" fontId="9" fillId="4" borderId="1" xfId="0" applyNumberFormat="1" applyFont="1" applyFill="1" applyBorder="1" applyAlignment="1" applyProtection="1">
      <alignment horizontal="left" vertical="center" wrapText="1"/>
    </xf>
    <xf numFmtId="0" fontId="9" fillId="4" borderId="2" xfId="0" applyNumberFormat="1" applyFont="1" applyFill="1" applyBorder="1" applyAlignment="1" applyProtection="1">
      <alignment horizontal="left" vertical="center" wrapText="1"/>
    </xf>
    <xf numFmtId="0" fontId="9" fillId="4" borderId="4" xfId="0" applyNumberFormat="1" applyFont="1" applyFill="1" applyBorder="1" applyAlignment="1" applyProtection="1">
      <alignment horizontal="left" vertical="center" wrapText="1"/>
    </xf>
    <xf numFmtId="0" fontId="9" fillId="3" borderId="1" xfId="0" applyNumberFormat="1" applyFont="1" applyFill="1" applyBorder="1" applyAlignment="1" applyProtection="1">
      <alignment horizontal="left" vertical="center" wrapText="1"/>
    </xf>
    <xf numFmtId="0" fontId="9" fillId="3" borderId="2" xfId="0" applyNumberFormat="1" applyFont="1" applyFill="1" applyBorder="1" applyAlignment="1" applyProtection="1">
      <alignment horizontal="left" vertical="center" wrapText="1"/>
    </xf>
    <xf numFmtId="0" fontId="9" fillId="3" borderId="4" xfId="0" applyNumberFormat="1" applyFont="1" applyFill="1" applyBorder="1" applyAlignment="1" applyProtection="1">
      <alignment horizontal="left" vertical="center" wrapText="1"/>
    </xf>
    <xf numFmtId="0" fontId="17" fillId="0" borderId="0" xfId="0" applyNumberFormat="1" applyFont="1" applyFill="1" applyBorder="1" applyAlignment="1" applyProtection="1">
      <alignment horizontal="center" vertical="center" wrapText="1"/>
    </xf>
    <xf numFmtId="0" fontId="0" fillId="0" borderId="2" xfId="0" applyBorder="1" applyAlignment="1">
      <alignment horizontal="left" vertical="center" wrapText="1"/>
    </xf>
    <xf numFmtId="0" fontId="0" fillId="0" borderId="4" xfId="0" applyBorder="1" applyAlignment="1">
      <alignment horizontal="left" vertical="center" wrapText="1"/>
    </xf>
    <xf numFmtId="0" fontId="9" fillId="0" borderId="1" xfId="0" quotePrefix="1" applyFont="1" applyBorder="1" applyAlignment="1">
      <alignment horizontal="left" vertical="center"/>
    </xf>
    <xf numFmtId="0" fontId="7" fillId="0" borderId="2" xfId="0" applyNumberFormat="1" applyFont="1" applyFill="1" applyBorder="1" applyAlignment="1" applyProtection="1">
      <alignment vertical="center"/>
    </xf>
    <xf numFmtId="0" fontId="10" fillId="0" borderId="0" xfId="0" applyNumberFormat="1" applyFont="1" applyFill="1" applyBorder="1" applyAlignment="1" applyProtection="1">
      <alignment vertical="center" wrapText="1"/>
    </xf>
    <xf numFmtId="0" fontId="7" fillId="3" borderId="2" xfId="0" applyNumberFormat="1" applyFont="1" applyFill="1" applyBorder="1" applyAlignment="1" applyProtection="1">
      <alignment vertical="center"/>
    </xf>
    <xf numFmtId="0" fontId="9" fillId="0" borderId="1" xfId="0" applyNumberFormat="1" applyFont="1" applyFill="1" applyBorder="1" applyAlignment="1" applyProtection="1">
      <alignment horizontal="left" vertical="center" wrapText="1"/>
    </xf>
    <xf numFmtId="0" fontId="7" fillId="0" borderId="2" xfId="0" applyNumberFormat="1" applyFont="1" applyFill="1" applyBorder="1" applyAlignment="1" applyProtection="1">
      <alignment vertical="center" wrapText="1"/>
    </xf>
    <xf numFmtId="0" fontId="9" fillId="0" borderId="1" xfId="0" quotePrefix="1" applyFont="1" applyFill="1" applyBorder="1" applyAlignment="1">
      <alignment horizontal="left" vertical="center"/>
    </xf>
    <xf numFmtId="0" fontId="9" fillId="0" borderId="1" xfId="0" quotePrefix="1" applyNumberFormat="1" applyFont="1" applyFill="1" applyBorder="1" applyAlignment="1" applyProtection="1">
      <alignment horizontal="left" vertical="center" wrapText="1"/>
    </xf>
    <xf numFmtId="0" fontId="25" fillId="0" borderId="0" xfId="0" applyFont="1" applyAlignment="1">
      <alignment horizontal="center" vertical="center" wrapText="1"/>
    </xf>
    <xf numFmtId="0" fontId="11" fillId="0" borderId="0" xfId="0" applyFont="1" applyAlignment="1">
      <alignment vertical="center" wrapText="1"/>
    </xf>
    <xf numFmtId="0" fontId="5" fillId="0" borderId="0" xfId="0" applyNumberFormat="1" applyFont="1" applyFill="1" applyBorder="1" applyAlignment="1" applyProtection="1">
      <alignment horizontal="left" vertical="center" wrapText="1"/>
    </xf>
    <xf numFmtId="0" fontId="11" fillId="0" borderId="0" xfId="0" applyFont="1" applyAlignment="1">
      <alignment horizontal="left" vertical="center" wrapText="1"/>
    </xf>
    <xf numFmtId="3" fontId="5" fillId="0" borderId="0" xfId="0" applyNumberFormat="1" applyFont="1" applyFill="1" applyBorder="1" applyAlignment="1" applyProtection="1">
      <alignment horizontal="left" vertical="center" wrapText="1"/>
    </xf>
    <xf numFmtId="0" fontId="16" fillId="2" borderId="1" xfId="0" applyNumberFormat="1" applyFont="1" applyFill="1" applyBorder="1" applyAlignment="1" applyProtection="1">
      <alignment horizontal="left" vertical="center" wrapText="1"/>
    </xf>
    <xf numFmtId="0" fontId="16" fillId="2" borderId="2" xfId="0" applyNumberFormat="1" applyFont="1" applyFill="1" applyBorder="1" applyAlignment="1" applyProtection="1">
      <alignment horizontal="left" vertical="center" wrapText="1"/>
    </xf>
    <xf numFmtId="0" fontId="16" fillId="2" borderId="4" xfId="0" applyNumberFormat="1" applyFont="1" applyFill="1" applyBorder="1" applyAlignment="1" applyProtection="1">
      <alignment horizontal="left" vertical="center" wrapText="1"/>
    </xf>
    <xf numFmtId="0" fontId="6" fillId="4" borderId="1" xfId="0" applyNumberFormat="1" applyFont="1" applyFill="1" applyBorder="1" applyAlignment="1" applyProtection="1">
      <alignment horizontal="center" vertical="center" wrapText="1"/>
    </xf>
    <xf numFmtId="0" fontId="12" fillId="4" borderId="2" xfId="0" applyFont="1" applyFill="1" applyBorder="1" applyAlignment="1">
      <alignment horizontal="center" vertical="center" wrapText="1"/>
    </xf>
    <xf numFmtId="0" fontId="12" fillId="4" borderId="4" xfId="0" applyFont="1" applyFill="1" applyBorder="1" applyAlignment="1">
      <alignment horizontal="center" vertical="center" wrapText="1"/>
    </xf>
    <xf numFmtId="0" fontId="6" fillId="2" borderId="1" xfId="0" applyNumberFormat="1" applyFont="1" applyFill="1" applyBorder="1" applyAlignment="1" applyProtection="1">
      <alignment horizontal="left" vertical="center" wrapText="1"/>
    </xf>
    <xf numFmtId="0" fontId="6" fillId="2" borderId="2" xfId="0" applyNumberFormat="1" applyFont="1" applyFill="1" applyBorder="1" applyAlignment="1" applyProtection="1">
      <alignment horizontal="left" vertical="center" wrapText="1"/>
    </xf>
    <xf numFmtId="0" fontId="6" fillId="2" borderId="4" xfId="0" applyNumberFormat="1" applyFont="1" applyFill="1" applyBorder="1" applyAlignment="1" applyProtection="1">
      <alignment horizontal="left" vertical="center" wrapText="1"/>
    </xf>
    <xf numFmtId="0" fontId="11" fillId="0" borderId="0" xfId="0" applyFont="1" applyAlignment="1">
      <alignment horizontal="center" vertical="center" wrapText="1"/>
    </xf>
    <xf numFmtId="0" fontId="24" fillId="0" borderId="3" xfId="0" applyFont="1" applyBorder="1" applyAlignment="1">
      <alignment horizontal="left" wrapText="1"/>
    </xf>
    <xf numFmtId="0" fontId="3" fillId="2" borderId="1" xfId="0" applyNumberFormat="1" applyFont="1" applyFill="1" applyBorder="1" applyAlignment="1" applyProtection="1">
      <alignment horizontal="left" vertical="center" wrapText="1"/>
    </xf>
    <xf numFmtId="0" fontId="3" fillId="2" borderId="2" xfId="0" applyNumberFormat="1" applyFont="1" applyFill="1" applyBorder="1" applyAlignment="1" applyProtection="1">
      <alignment horizontal="left" vertical="center" wrapText="1"/>
    </xf>
    <xf numFmtId="0" fontId="3" fillId="2" borderId="4" xfId="0" applyNumberFormat="1" applyFont="1" applyFill="1" applyBorder="1" applyAlignment="1" applyProtection="1">
      <alignment horizontal="left" vertical="center" wrapText="1"/>
    </xf>
    <xf numFmtId="0" fontId="3" fillId="2" borderId="1" xfId="0" applyNumberFormat="1" applyFont="1" applyFill="1" applyBorder="1" applyAlignment="1" applyProtection="1">
      <alignment horizontal="left" vertical="center" wrapText="1" indent="1"/>
    </xf>
    <xf numFmtId="0" fontId="3" fillId="2" borderId="2" xfId="0" applyNumberFormat="1" applyFont="1" applyFill="1" applyBorder="1" applyAlignment="1" applyProtection="1">
      <alignment horizontal="left" vertical="center" wrapText="1" indent="1"/>
    </xf>
    <xf numFmtId="0" fontId="3" fillId="2" borderId="4" xfId="0" applyNumberFormat="1" applyFont="1" applyFill="1" applyBorder="1" applyAlignment="1" applyProtection="1">
      <alignment horizontal="left" vertical="center" wrapText="1" indent="1"/>
    </xf>
    <xf numFmtId="0" fontId="23" fillId="0" borderId="3" xfId="0" applyFont="1" applyBorder="1" applyAlignment="1">
      <alignment horizontal="left"/>
    </xf>
    <xf numFmtId="0" fontId="24" fillId="0" borderId="3" xfId="0" applyFont="1" applyBorder="1" applyAlignment="1">
      <alignment horizontal="left"/>
    </xf>
    <xf numFmtId="0" fontId="6" fillId="2" borderId="7" xfId="0" applyNumberFormat="1" applyFont="1" applyFill="1" applyBorder="1" applyAlignment="1" applyProtection="1">
      <alignment horizontal="left" vertical="center" wrapText="1"/>
    </xf>
    <xf numFmtId="0" fontId="24" fillId="0" borderId="1" xfId="0" applyFont="1" applyBorder="1" applyAlignment="1">
      <alignment horizontal="left"/>
    </xf>
    <xf numFmtId="0" fontId="24" fillId="0" borderId="2" xfId="0" applyFont="1" applyBorder="1" applyAlignment="1">
      <alignment horizontal="left"/>
    </xf>
    <xf numFmtId="0" fontId="24" fillId="0" borderId="4" xfId="0" applyFont="1" applyBorder="1" applyAlignment="1">
      <alignment horizontal="left"/>
    </xf>
    <xf numFmtId="0" fontId="24" fillId="0" borderId="6" xfId="0" applyFont="1" applyBorder="1" applyAlignment="1">
      <alignment horizontal="left"/>
    </xf>
    <xf numFmtId="0" fontId="21" fillId="0" borderId="3" xfId="0" applyFont="1" applyBorder="1" applyAlignment="1">
      <alignment horizontal="left"/>
    </xf>
    <xf numFmtId="0" fontId="6" fillId="4" borderId="3" xfId="0" applyNumberFormat="1" applyFont="1" applyFill="1" applyBorder="1" applyAlignment="1" applyProtection="1">
      <alignment horizontal="left" vertical="center" wrapText="1"/>
    </xf>
    <xf numFmtId="0" fontId="6" fillId="2" borderId="3" xfId="0" applyNumberFormat="1" applyFont="1" applyFill="1" applyBorder="1" applyAlignment="1" applyProtection="1">
      <alignment horizontal="left" vertical="center" wrapText="1"/>
    </xf>
  </cellXfs>
  <cellStyles count="2">
    <cellStyle name="Normalno" xfId="0" builtinId="0"/>
    <cellStyle name="Normalno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externalLink" Target="externalLinks/externalLink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HAL202~1\AppData\Local\Temp\novi%20&#353;o\To&#269;ka%203%20Prijedlog%20izmjena%20i%20dopuna%20plana%20nabave%20za%202020%20godinu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zmjena plana 2020"/>
      <sheetName val="plan 2020"/>
      <sheetName val="Sheet2"/>
    </sheetNames>
    <sheetDataSet>
      <sheetData sheetId="0"/>
      <sheetData sheetId="1" refreshError="1"/>
      <sheetData sheetId="2">
        <row r="1">
          <cell r="A1" t="str">
            <v>Otvoreni postupak</v>
          </cell>
          <cell r="B1" t="str">
            <v>DA</v>
          </cell>
          <cell r="C1" t="str">
            <v>Ugovor</v>
          </cell>
          <cell r="E1" t="str">
            <v>Društvene i posebne usluge</v>
          </cell>
        </row>
        <row r="2">
          <cell r="A2" t="str">
            <v>Ograničeni postupak</v>
          </cell>
          <cell r="B2" t="str">
            <v>NE</v>
          </cell>
          <cell r="C2" t="str">
            <v>Okvirni sporazum</v>
          </cell>
          <cell r="E2" t="str">
            <v>Rezervirani ugovor</v>
          </cell>
        </row>
        <row r="3">
          <cell r="A3" t="str">
            <v>Pregovarački postupak s prethodnom objavom</v>
          </cell>
          <cell r="C3" t="str">
            <v>Narudžbenica</v>
          </cell>
          <cell r="E3" t="str">
            <v>Projektni natječaj</v>
          </cell>
        </row>
        <row r="4">
          <cell r="A4" t="str">
            <v>Pregovarački postupak bez prethodne objave</v>
          </cell>
        </row>
        <row r="5">
          <cell r="A5" t="str">
            <v>Natjecateljski dijalog</v>
          </cell>
        </row>
        <row r="6">
          <cell r="A6" t="str">
            <v>Postupak izuzet od primjene Zakona</v>
          </cell>
        </row>
        <row r="7">
          <cell r="A7" t="str">
            <v>Usluge iz dodatka II.B/II (obrana i sigurnost)</v>
          </cell>
        </row>
        <row r="8">
          <cell r="A8" t="str">
            <v>Postupak jednostavne nabave</v>
          </cell>
        </row>
        <row r="9">
          <cell r="A9" t="str">
            <v>Natjecateljski postupak uz pregovore</v>
          </cell>
        </row>
        <row r="10">
          <cell r="A10" t="str">
            <v>Partnerstvo za inovacije</v>
          </cell>
        </row>
        <row r="11">
          <cell r="A11" t="str">
            <v>Otvoreni natječaj</v>
          </cell>
        </row>
        <row r="12">
          <cell r="A12" t="str">
            <v>Ograničeni natječaj</v>
          </cell>
        </row>
      </sheetData>
    </sheetDataSet>
  </externalBook>
</externalLink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40"/>
  <sheetViews>
    <sheetView tabSelected="1" topLeftCell="A16" workbookViewId="0">
      <selection activeCell="G37" sqref="G37"/>
    </sheetView>
  </sheetViews>
  <sheetFormatPr defaultRowHeight="15" x14ac:dyDescent="0.25"/>
  <cols>
    <col min="5" max="10" width="25.28515625" customWidth="1"/>
  </cols>
  <sheetData>
    <row r="1" spans="1:12" ht="42" customHeight="1" x14ac:dyDescent="0.25">
      <c r="A1" s="127" t="s">
        <v>121</v>
      </c>
      <c r="B1" s="127"/>
      <c r="C1" s="127"/>
      <c r="D1" s="127"/>
      <c r="E1" s="127"/>
      <c r="F1" s="127"/>
      <c r="G1" s="127"/>
      <c r="H1" s="127"/>
      <c r="I1" s="127"/>
      <c r="J1" s="127"/>
    </row>
    <row r="2" spans="1:12" ht="18" x14ac:dyDescent="0.25">
      <c r="A2" s="25"/>
      <c r="B2" s="25"/>
      <c r="C2" s="25"/>
      <c r="D2" s="25"/>
      <c r="E2" s="25"/>
      <c r="F2" s="127" t="s">
        <v>137</v>
      </c>
      <c r="G2" s="146"/>
      <c r="H2" s="146"/>
      <c r="I2" s="25"/>
      <c r="J2" s="25"/>
    </row>
    <row r="3" spans="1:12" ht="15.75" x14ac:dyDescent="0.25">
      <c r="A3" s="127" t="s">
        <v>17</v>
      </c>
      <c r="B3" s="127"/>
      <c r="C3" s="127"/>
      <c r="D3" s="127"/>
      <c r="E3" s="127"/>
      <c r="F3" s="127"/>
      <c r="G3" s="127"/>
      <c r="H3" s="127"/>
      <c r="I3" s="140"/>
      <c r="J3" s="140"/>
    </row>
    <row r="4" spans="1:12" ht="18" x14ac:dyDescent="0.25">
      <c r="A4" s="25"/>
      <c r="B4" s="25"/>
      <c r="C4" s="25"/>
      <c r="D4" s="25"/>
      <c r="E4" s="25"/>
      <c r="F4" s="25"/>
      <c r="G4" s="25"/>
      <c r="H4" s="25"/>
      <c r="I4" s="5"/>
      <c r="J4" s="5"/>
    </row>
    <row r="5" spans="1:12" ht="15.75" x14ac:dyDescent="0.25">
      <c r="A5" s="127" t="s">
        <v>23</v>
      </c>
      <c r="B5" s="128"/>
      <c r="C5" s="128"/>
      <c r="D5" s="128"/>
      <c r="E5" s="128"/>
      <c r="F5" s="128"/>
      <c r="G5" s="128"/>
      <c r="H5" s="128"/>
      <c r="I5" s="128"/>
      <c r="J5" s="128"/>
    </row>
    <row r="6" spans="1:12" ht="18" x14ac:dyDescent="0.25">
      <c r="A6" s="1"/>
      <c r="B6" s="2"/>
      <c r="C6" s="2"/>
      <c r="D6" s="2"/>
      <c r="E6" s="6"/>
      <c r="F6" s="7"/>
      <c r="G6" s="7"/>
      <c r="H6" s="7"/>
      <c r="I6" s="7"/>
      <c r="J6" s="35" t="s">
        <v>31</v>
      </c>
    </row>
    <row r="7" spans="1:12" ht="25.5" x14ac:dyDescent="0.25">
      <c r="A7" s="28"/>
      <c r="B7" s="29"/>
      <c r="C7" s="29"/>
      <c r="D7" s="30"/>
      <c r="E7" s="31"/>
      <c r="F7" s="3" t="s">
        <v>126</v>
      </c>
      <c r="G7" s="76" t="s">
        <v>123</v>
      </c>
      <c r="H7" s="3" t="s">
        <v>127</v>
      </c>
      <c r="I7" s="3" t="s">
        <v>38</v>
      </c>
      <c r="J7" s="3" t="s">
        <v>128</v>
      </c>
    </row>
    <row r="8" spans="1:12" x14ac:dyDescent="0.25">
      <c r="A8" s="132" t="s">
        <v>0</v>
      </c>
      <c r="B8" s="126"/>
      <c r="C8" s="126"/>
      <c r="D8" s="126"/>
      <c r="E8" s="141"/>
      <c r="F8" s="32">
        <v>793450</v>
      </c>
      <c r="G8" s="32">
        <v>1091710</v>
      </c>
      <c r="H8" s="32">
        <v>1146442</v>
      </c>
      <c r="I8" s="32">
        <v>1146442</v>
      </c>
      <c r="J8" s="32">
        <v>1146442</v>
      </c>
    </row>
    <row r="9" spans="1:12" x14ac:dyDescent="0.25">
      <c r="A9" s="142" t="s">
        <v>32</v>
      </c>
      <c r="B9" s="143"/>
      <c r="C9" s="143"/>
      <c r="D9" s="143"/>
      <c r="E9" s="139"/>
      <c r="F9" s="33">
        <v>793450</v>
      </c>
      <c r="G9" s="33">
        <v>1091710</v>
      </c>
      <c r="H9" s="33">
        <v>1146442</v>
      </c>
      <c r="I9" s="33">
        <v>1146442</v>
      </c>
      <c r="J9" s="33">
        <v>1146442</v>
      </c>
    </row>
    <row r="10" spans="1:12" x14ac:dyDescent="0.25">
      <c r="A10" s="144" t="s">
        <v>33</v>
      </c>
      <c r="B10" s="139"/>
      <c r="C10" s="139"/>
      <c r="D10" s="139"/>
      <c r="E10" s="139"/>
      <c r="F10" s="33">
        <v>0</v>
      </c>
      <c r="G10" s="33"/>
      <c r="H10" s="33"/>
      <c r="I10" s="33"/>
      <c r="J10" s="33"/>
      <c r="L10" s="61"/>
    </row>
    <row r="11" spans="1:12" x14ac:dyDescent="0.25">
      <c r="A11" s="36" t="s">
        <v>1</v>
      </c>
      <c r="B11" s="44"/>
      <c r="C11" s="44"/>
      <c r="D11" s="44"/>
      <c r="E11" s="44"/>
      <c r="F11" s="32">
        <v>753759</v>
      </c>
      <c r="G11" s="32">
        <v>1141622</v>
      </c>
      <c r="H11" s="32">
        <v>1177492</v>
      </c>
      <c r="I11" s="32">
        <v>1177492</v>
      </c>
      <c r="J11" s="32">
        <v>1177492</v>
      </c>
    </row>
    <row r="12" spans="1:12" x14ac:dyDescent="0.25">
      <c r="A12" s="145" t="s">
        <v>34</v>
      </c>
      <c r="B12" s="143"/>
      <c r="C12" s="143"/>
      <c r="D12" s="143"/>
      <c r="E12" s="143"/>
      <c r="F12" s="33">
        <v>753176</v>
      </c>
      <c r="G12" s="33">
        <v>1139622</v>
      </c>
      <c r="H12" s="33">
        <v>1172492</v>
      </c>
      <c r="I12" s="33">
        <v>1172492</v>
      </c>
      <c r="J12" s="33">
        <v>1172492</v>
      </c>
    </row>
    <row r="13" spans="1:12" x14ac:dyDescent="0.25">
      <c r="A13" s="138" t="s">
        <v>35</v>
      </c>
      <c r="B13" s="139"/>
      <c r="C13" s="139"/>
      <c r="D13" s="139"/>
      <c r="E13" s="139"/>
      <c r="F13" s="46">
        <v>583</v>
      </c>
      <c r="G13" s="46">
        <v>2000</v>
      </c>
      <c r="H13" s="46">
        <v>5000</v>
      </c>
      <c r="I13" s="46">
        <v>5000</v>
      </c>
      <c r="J13" s="46">
        <v>5000</v>
      </c>
    </row>
    <row r="14" spans="1:12" x14ac:dyDescent="0.25">
      <c r="A14" s="125" t="s">
        <v>55</v>
      </c>
      <c r="B14" s="126"/>
      <c r="C14" s="126"/>
      <c r="D14" s="126"/>
      <c r="E14" s="126"/>
      <c r="F14" s="32">
        <v>39691</v>
      </c>
      <c r="G14" s="32">
        <v>-49912</v>
      </c>
      <c r="H14" s="32">
        <v>-31050</v>
      </c>
      <c r="I14" s="32">
        <v>-31050</v>
      </c>
      <c r="J14" s="32">
        <v>-31050</v>
      </c>
    </row>
    <row r="15" spans="1:12" ht="18" x14ac:dyDescent="0.25">
      <c r="A15" s="25"/>
      <c r="B15" s="23"/>
      <c r="C15" s="23"/>
      <c r="D15" s="23"/>
      <c r="E15" s="23"/>
      <c r="F15" s="23"/>
      <c r="G15" s="23"/>
      <c r="H15" s="24"/>
      <c r="I15" s="24"/>
      <c r="J15" s="24"/>
    </row>
    <row r="16" spans="1:12" ht="15.75" x14ac:dyDescent="0.25">
      <c r="A16" s="127" t="s">
        <v>24</v>
      </c>
      <c r="B16" s="128"/>
      <c r="C16" s="128"/>
      <c r="D16" s="128"/>
      <c r="E16" s="128"/>
      <c r="F16" s="128"/>
      <c r="G16" s="128"/>
      <c r="H16" s="128"/>
      <c r="I16" s="128"/>
      <c r="J16" s="128"/>
    </row>
    <row r="17" spans="1:10" ht="18" x14ac:dyDescent="0.25">
      <c r="A17" s="25"/>
      <c r="B17" s="23"/>
      <c r="C17" s="23"/>
      <c r="D17" s="23"/>
      <c r="E17" s="23"/>
      <c r="F17" s="23"/>
      <c r="G17" s="23"/>
      <c r="H17" s="24"/>
      <c r="I17" s="24"/>
      <c r="J17" s="24"/>
    </row>
    <row r="18" spans="1:10" ht="25.5" x14ac:dyDescent="0.25">
      <c r="A18" s="28"/>
      <c r="B18" s="29"/>
      <c r="C18" s="29"/>
      <c r="D18" s="30"/>
      <c r="E18" s="31"/>
      <c r="F18" s="3" t="s">
        <v>126</v>
      </c>
      <c r="G18" s="76" t="s">
        <v>123</v>
      </c>
      <c r="H18" s="3" t="s">
        <v>127</v>
      </c>
      <c r="I18" s="3" t="s">
        <v>38</v>
      </c>
      <c r="J18" s="3" t="s">
        <v>128</v>
      </c>
    </row>
    <row r="19" spans="1:10" x14ac:dyDescent="0.25">
      <c r="A19" s="138" t="s">
        <v>36</v>
      </c>
      <c r="B19" s="139"/>
      <c r="C19" s="139"/>
      <c r="D19" s="139"/>
      <c r="E19" s="139"/>
      <c r="F19" s="46"/>
      <c r="G19" s="46"/>
      <c r="H19" s="46"/>
      <c r="I19" s="46"/>
      <c r="J19" s="45"/>
    </row>
    <row r="20" spans="1:10" x14ac:dyDescent="0.25">
      <c r="A20" s="138" t="s">
        <v>37</v>
      </c>
      <c r="B20" s="139"/>
      <c r="C20" s="139"/>
      <c r="D20" s="139"/>
      <c r="E20" s="139"/>
      <c r="F20" s="46"/>
      <c r="G20" s="46"/>
      <c r="H20" s="46"/>
      <c r="I20" s="46"/>
      <c r="J20" s="45"/>
    </row>
    <row r="21" spans="1:10" x14ac:dyDescent="0.25">
      <c r="A21" s="125" t="s">
        <v>2</v>
      </c>
      <c r="B21" s="126"/>
      <c r="C21" s="126"/>
      <c r="D21" s="126"/>
      <c r="E21" s="126"/>
      <c r="F21" s="32">
        <f>F19-F20</f>
        <v>0</v>
      </c>
      <c r="G21" s="32">
        <f t="shared" ref="G21:J21" si="0">G19-G20</f>
        <v>0</v>
      </c>
      <c r="H21" s="32">
        <f t="shared" si="0"/>
        <v>0</v>
      </c>
      <c r="I21" s="32">
        <f t="shared" si="0"/>
        <v>0</v>
      </c>
      <c r="J21" s="32">
        <f t="shared" si="0"/>
        <v>0</v>
      </c>
    </row>
    <row r="22" spans="1:10" x14ac:dyDescent="0.25">
      <c r="A22" s="125" t="s">
        <v>56</v>
      </c>
      <c r="B22" s="126"/>
      <c r="C22" s="126"/>
      <c r="D22" s="126"/>
      <c r="E22" s="126"/>
      <c r="F22" s="32">
        <f>F14+F21</f>
        <v>39691</v>
      </c>
      <c r="G22" s="32">
        <f t="shared" ref="G22:H22" si="1">G14+G21</f>
        <v>-49912</v>
      </c>
      <c r="H22" s="32">
        <f t="shared" si="1"/>
        <v>-31050</v>
      </c>
      <c r="I22" s="32">
        <v>31050</v>
      </c>
      <c r="J22" s="32">
        <v>31050</v>
      </c>
    </row>
    <row r="23" spans="1:10" ht="18" x14ac:dyDescent="0.25">
      <c r="A23" s="22"/>
      <c r="B23" s="23"/>
      <c r="C23" s="23"/>
      <c r="D23" s="23"/>
      <c r="E23" s="23"/>
      <c r="F23" s="23"/>
      <c r="G23" s="23"/>
      <c r="H23" s="24"/>
      <c r="I23" s="24"/>
      <c r="J23" s="24"/>
    </row>
    <row r="24" spans="1:10" ht="15.75" x14ac:dyDescent="0.25">
      <c r="A24" s="127" t="s">
        <v>57</v>
      </c>
      <c r="B24" s="128"/>
      <c r="C24" s="128"/>
      <c r="D24" s="128"/>
      <c r="E24" s="128"/>
      <c r="F24" s="128"/>
      <c r="G24" s="128"/>
      <c r="H24" s="128"/>
      <c r="I24" s="128"/>
      <c r="J24" s="128"/>
    </row>
    <row r="25" spans="1:10" ht="15.75" x14ac:dyDescent="0.25">
      <c r="A25" s="42"/>
      <c r="B25" s="43"/>
      <c r="C25" s="43"/>
      <c r="D25" s="43"/>
      <c r="E25" s="43"/>
      <c r="F25" s="43"/>
      <c r="G25" s="43"/>
      <c r="H25" s="43"/>
      <c r="I25" s="43"/>
      <c r="J25" s="43"/>
    </row>
    <row r="26" spans="1:10" ht="25.5" x14ac:dyDescent="0.25">
      <c r="A26" s="28"/>
      <c r="B26" s="29"/>
      <c r="C26" s="29"/>
      <c r="D26" s="30"/>
      <c r="E26" s="31"/>
      <c r="F26" s="3" t="s">
        <v>126</v>
      </c>
      <c r="G26" s="76" t="s">
        <v>123</v>
      </c>
      <c r="H26" s="3" t="s">
        <v>127</v>
      </c>
      <c r="I26" s="3" t="s">
        <v>38</v>
      </c>
      <c r="J26" s="3" t="s">
        <v>128</v>
      </c>
    </row>
    <row r="27" spans="1:10" ht="15" customHeight="1" x14ac:dyDescent="0.25">
      <c r="A27" s="129" t="s">
        <v>58</v>
      </c>
      <c r="B27" s="130"/>
      <c r="C27" s="130"/>
      <c r="D27" s="130"/>
      <c r="E27" s="131"/>
      <c r="F27" s="47">
        <v>-44786</v>
      </c>
      <c r="G27" s="47">
        <v>-5095</v>
      </c>
      <c r="H27" s="47">
        <f>H29-31050</f>
        <v>-31050</v>
      </c>
      <c r="I27" s="47">
        <v>31050</v>
      </c>
      <c r="J27" s="48">
        <v>31050</v>
      </c>
    </row>
    <row r="28" spans="1:10" ht="15" customHeight="1" x14ac:dyDescent="0.25">
      <c r="A28" s="125" t="s">
        <v>59</v>
      </c>
      <c r="B28" s="126"/>
      <c r="C28" s="126"/>
      <c r="D28" s="126"/>
      <c r="E28" s="126"/>
      <c r="F28" s="49"/>
      <c r="G28" s="49"/>
      <c r="H28" s="49"/>
      <c r="I28" s="49"/>
      <c r="J28" s="50"/>
    </row>
    <row r="29" spans="1:10" ht="45" customHeight="1" x14ac:dyDescent="0.25">
      <c r="A29" s="132" t="s">
        <v>60</v>
      </c>
      <c r="B29" s="133"/>
      <c r="C29" s="133"/>
      <c r="D29" s="133"/>
      <c r="E29" s="134"/>
      <c r="F29" s="49"/>
      <c r="G29" s="49"/>
      <c r="H29" s="49"/>
      <c r="I29" s="49"/>
      <c r="J29" s="50"/>
    </row>
    <row r="30" spans="1:10" ht="15.75" x14ac:dyDescent="0.25">
      <c r="A30" s="51"/>
      <c r="B30" s="52"/>
      <c r="C30" s="52"/>
      <c r="D30" s="52"/>
      <c r="E30" s="52"/>
      <c r="F30" s="52"/>
      <c r="G30" s="52"/>
      <c r="H30" s="52"/>
      <c r="I30" s="52"/>
      <c r="J30" s="52"/>
    </row>
    <row r="31" spans="1:10" ht="15.75" x14ac:dyDescent="0.25">
      <c r="A31" s="135" t="s">
        <v>54</v>
      </c>
      <c r="B31" s="135"/>
      <c r="C31" s="135"/>
      <c r="D31" s="135"/>
      <c r="E31" s="135"/>
      <c r="F31" s="135"/>
      <c r="G31" s="135"/>
      <c r="H31" s="135"/>
      <c r="I31" s="135"/>
      <c r="J31" s="135"/>
    </row>
    <row r="32" spans="1:10" ht="18" x14ac:dyDescent="0.25">
      <c r="A32" s="53"/>
      <c r="B32" s="54"/>
      <c r="C32" s="54"/>
      <c r="D32" s="54"/>
      <c r="E32" s="54"/>
      <c r="F32" s="54"/>
      <c r="G32" s="54"/>
      <c r="H32" s="55"/>
      <c r="I32" s="55"/>
      <c r="J32" s="55"/>
    </row>
    <row r="33" spans="1:10" ht="25.5" x14ac:dyDescent="0.25">
      <c r="A33" s="56"/>
      <c r="B33" s="57"/>
      <c r="C33" s="57"/>
      <c r="D33" s="58"/>
      <c r="E33" s="59"/>
      <c r="F33" s="3" t="s">
        <v>126</v>
      </c>
      <c r="G33" s="76" t="s">
        <v>123</v>
      </c>
      <c r="H33" s="3" t="s">
        <v>127</v>
      </c>
      <c r="I33" s="3" t="s">
        <v>38</v>
      </c>
      <c r="J33" s="3" t="s">
        <v>128</v>
      </c>
    </row>
    <row r="34" spans="1:10" x14ac:dyDescent="0.25">
      <c r="A34" s="129" t="s">
        <v>58</v>
      </c>
      <c r="B34" s="130"/>
      <c r="C34" s="130"/>
      <c r="D34" s="130"/>
      <c r="E34" s="131"/>
      <c r="F34" s="47">
        <v>-44786</v>
      </c>
      <c r="G34" s="47">
        <v>-5095</v>
      </c>
      <c r="H34" s="47">
        <f>G37</f>
        <v>-49912</v>
      </c>
      <c r="I34" s="47">
        <f>H37</f>
        <v>-31050</v>
      </c>
      <c r="J34" s="48">
        <f>I37</f>
        <v>-31050</v>
      </c>
    </row>
    <row r="35" spans="1:10" ht="28.5" customHeight="1" x14ac:dyDescent="0.25">
      <c r="A35" s="129" t="s">
        <v>61</v>
      </c>
      <c r="B35" s="130"/>
      <c r="C35" s="130"/>
      <c r="D35" s="130"/>
      <c r="E35" s="131"/>
      <c r="F35" s="47">
        <v>-44786</v>
      </c>
      <c r="G35" s="47">
        <v>-5095</v>
      </c>
      <c r="H35" s="47">
        <v>-49912</v>
      </c>
      <c r="I35" s="47">
        <v>0</v>
      </c>
      <c r="J35" s="48">
        <v>0</v>
      </c>
    </row>
    <row r="36" spans="1:10" x14ac:dyDescent="0.25">
      <c r="A36" s="129" t="s">
        <v>62</v>
      </c>
      <c r="B36" s="136"/>
      <c r="C36" s="136"/>
      <c r="D36" s="136"/>
      <c r="E36" s="137"/>
      <c r="F36" s="47">
        <v>39691</v>
      </c>
      <c r="G36" s="47">
        <v>-49912</v>
      </c>
      <c r="H36" s="47">
        <v>-31050</v>
      </c>
      <c r="I36" s="47">
        <v>0</v>
      </c>
      <c r="J36" s="48">
        <v>0</v>
      </c>
    </row>
    <row r="37" spans="1:10" ht="15" customHeight="1" x14ac:dyDescent="0.25">
      <c r="A37" s="125" t="s">
        <v>59</v>
      </c>
      <c r="B37" s="126"/>
      <c r="C37" s="126"/>
      <c r="D37" s="126"/>
      <c r="E37" s="126"/>
      <c r="F37" s="34">
        <v>-5095</v>
      </c>
      <c r="G37" s="34">
        <v>-49912</v>
      </c>
      <c r="H37" s="34">
        <v>-31050</v>
      </c>
      <c r="I37" s="34">
        <f t="shared" ref="G37:J37" si="2">I34-I35+I36</f>
        <v>-31050</v>
      </c>
      <c r="J37" s="60">
        <f t="shared" si="2"/>
        <v>-31050</v>
      </c>
    </row>
    <row r="38" spans="1:10" ht="17.25" customHeight="1" x14ac:dyDescent="0.25"/>
    <row r="39" spans="1:10" x14ac:dyDescent="0.25">
      <c r="A39" s="123"/>
      <c r="B39" s="124"/>
      <c r="C39" s="124"/>
      <c r="D39" s="124"/>
      <c r="E39" s="124"/>
      <c r="F39" s="124"/>
      <c r="G39" s="124"/>
      <c r="H39" s="124"/>
      <c r="I39" s="124"/>
      <c r="J39" s="124"/>
    </row>
    <row r="40" spans="1:10" ht="9" customHeight="1" x14ac:dyDescent="0.25"/>
  </sheetData>
  <mergeCells count="25">
    <mergeCell ref="A20:E20"/>
    <mergeCell ref="A1:J1"/>
    <mergeCell ref="A3:J3"/>
    <mergeCell ref="A5:J5"/>
    <mergeCell ref="A8:E8"/>
    <mergeCell ref="A9:E9"/>
    <mergeCell ref="A10:E10"/>
    <mergeCell ref="A12:E12"/>
    <mergeCell ref="A13:E13"/>
    <mergeCell ref="A14:E14"/>
    <mergeCell ref="A16:J16"/>
    <mergeCell ref="A19:E19"/>
    <mergeCell ref="F2:H2"/>
    <mergeCell ref="A39:J39"/>
    <mergeCell ref="A21:E21"/>
    <mergeCell ref="A22:E22"/>
    <mergeCell ref="A24:J24"/>
    <mergeCell ref="A27:E27"/>
    <mergeCell ref="A28:E28"/>
    <mergeCell ref="A29:E29"/>
    <mergeCell ref="A31:J31"/>
    <mergeCell ref="A34:E34"/>
    <mergeCell ref="A35:E35"/>
    <mergeCell ref="A36:E36"/>
    <mergeCell ref="A37:E37"/>
  </mergeCells>
  <pageMargins left="0.7" right="0.7" top="0.75" bottom="0.75" header="0.3" footer="0.3"/>
  <pageSetup paperSize="9" scale="6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33"/>
  <sheetViews>
    <sheetView workbookViewId="0">
      <selection activeCell="A3" sqref="A3:H3"/>
    </sheetView>
  </sheetViews>
  <sheetFormatPr defaultRowHeight="15" x14ac:dyDescent="0.25"/>
  <cols>
    <col min="1" max="1" width="7.42578125" bestFit="1" customWidth="1"/>
    <col min="2" max="2" width="8.42578125" bestFit="1" customWidth="1"/>
    <col min="3" max="3" width="28" customWidth="1"/>
    <col min="4" max="8" width="25.28515625" customWidth="1"/>
  </cols>
  <sheetData>
    <row r="1" spans="1:12" ht="42" customHeight="1" x14ac:dyDescent="0.25">
      <c r="A1" s="127" t="s">
        <v>121</v>
      </c>
      <c r="B1" s="127"/>
      <c r="C1" s="127"/>
      <c r="D1" s="127"/>
      <c r="E1" s="127"/>
      <c r="F1" s="127"/>
      <c r="G1" s="127"/>
      <c r="H1" s="127"/>
    </row>
    <row r="2" spans="1:12" ht="18" customHeight="1" x14ac:dyDescent="0.25">
      <c r="A2" s="4"/>
      <c r="B2" s="4"/>
      <c r="C2" s="4"/>
      <c r="D2" s="4"/>
      <c r="E2" s="148" t="s">
        <v>137</v>
      </c>
      <c r="F2" s="149"/>
      <c r="G2" s="4"/>
      <c r="H2" s="4"/>
    </row>
    <row r="3" spans="1:12" ht="15.75" customHeight="1" x14ac:dyDescent="0.25">
      <c r="A3" s="127" t="s">
        <v>138</v>
      </c>
      <c r="B3" s="127"/>
      <c r="C3" s="127"/>
      <c r="D3" s="127"/>
      <c r="E3" s="127"/>
      <c r="F3" s="127"/>
      <c r="G3" s="127"/>
      <c r="H3" s="127"/>
    </row>
    <row r="4" spans="1:12" ht="18" x14ac:dyDescent="0.25">
      <c r="A4" s="4"/>
      <c r="B4" s="4"/>
      <c r="C4" s="4"/>
      <c r="D4" s="4"/>
      <c r="E4" s="4"/>
      <c r="F4" s="4"/>
      <c r="G4" s="5"/>
      <c r="H4" s="5"/>
    </row>
    <row r="5" spans="1:12" ht="18" customHeight="1" x14ac:dyDescent="0.25">
      <c r="A5" s="127" t="s">
        <v>4</v>
      </c>
      <c r="B5" s="127"/>
      <c r="C5" s="127"/>
      <c r="D5" s="127"/>
      <c r="E5" s="127"/>
      <c r="F5" s="127"/>
      <c r="G5" s="127"/>
      <c r="H5" s="127"/>
    </row>
    <row r="6" spans="1:12" ht="18" x14ac:dyDescent="0.25">
      <c r="A6" s="4"/>
      <c r="B6" s="4"/>
      <c r="C6" s="4"/>
      <c r="D6" s="4"/>
      <c r="E6" s="4"/>
      <c r="F6" s="4"/>
      <c r="G6" s="5"/>
      <c r="H6" s="5"/>
    </row>
    <row r="7" spans="1:12" ht="15.75" customHeight="1" x14ac:dyDescent="0.25">
      <c r="A7" s="127" t="s">
        <v>39</v>
      </c>
      <c r="B7" s="127"/>
      <c r="C7" s="127"/>
      <c r="D7" s="127"/>
      <c r="E7" s="127"/>
      <c r="F7" s="127"/>
      <c r="G7" s="127"/>
      <c r="H7" s="127"/>
    </row>
    <row r="8" spans="1:12" ht="18" x14ac:dyDescent="0.25">
      <c r="A8" s="4"/>
      <c r="B8" s="4"/>
      <c r="C8" s="4"/>
      <c r="D8" s="4"/>
      <c r="E8" s="4"/>
      <c r="F8" s="4"/>
      <c r="G8" s="5"/>
      <c r="H8" s="5"/>
    </row>
    <row r="9" spans="1:12" ht="25.5" x14ac:dyDescent="0.25">
      <c r="A9" s="21" t="s">
        <v>5</v>
      </c>
      <c r="B9" s="20" t="s">
        <v>6</v>
      </c>
      <c r="C9" s="20" t="s">
        <v>3</v>
      </c>
      <c r="D9" s="20" t="s">
        <v>122</v>
      </c>
      <c r="E9" s="21" t="s">
        <v>123</v>
      </c>
      <c r="F9" s="21" t="s">
        <v>124</v>
      </c>
      <c r="G9" s="21" t="s">
        <v>30</v>
      </c>
      <c r="H9" s="21" t="s">
        <v>125</v>
      </c>
    </row>
    <row r="10" spans="1:12" x14ac:dyDescent="0.25">
      <c r="A10" s="38"/>
      <c r="B10" s="39"/>
      <c r="C10" s="37" t="s">
        <v>0</v>
      </c>
      <c r="D10" s="64">
        <f>D11+D16</f>
        <v>793450</v>
      </c>
      <c r="E10" s="77">
        <v>1141622</v>
      </c>
      <c r="F10" s="77">
        <v>1177492</v>
      </c>
      <c r="G10" s="77">
        <v>1177492</v>
      </c>
      <c r="H10" s="77">
        <v>1177492</v>
      </c>
    </row>
    <row r="11" spans="1:12" ht="15.75" customHeight="1" x14ac:dyDescent="0.25">
      <c r="A11" s="11">
        <v>6</v>
      </c>
      <c r="B11" s="11"/>
      <c r="C11" s="11" t="s">
        <v>7</v>
      </c>
      <c r="D11" s="8">
        <v>793450</v>
      </c>
      <c r="E11" s="9">
        <v>1091710</v>
      </c>
      <c r="F11" s="9"/>
      <c r="G11" s="9"/>
      <c r="H11" s="9"/>
      <c r="J11" s="61"/>
      <c r="L11" s="61"/>
    </row>
    <row r="12" spans="1:12" ht="38.25" x14ac:dyDescent="0.25">
      <c r="A12" s="11"/>
      <c r="B12" s="16">
        <v>63</v>
      </c>
      <c r="C12" s="16" t="s">
        <v>26</v>
      </c>
      <c r="D12" s="8">
        <v>765163</v>
      </c>
      <c r="E12" s="9">
        <v>1069718</v>
      </c>
      <c r="F12" s="9">
        <v>1122500</v>
      </c>
      <c r="G12" s="9">
        <v>1122500</v>
      </c>
      <c r="H12" s="9">
        <v>1122500</v>
      </c>
    </row>
    <row r="13" spans="1:12" ht="29.25" customHeight="1" x14ac:dyDescent="0.25">
      <c r="A13" s="12"/>
      <c r="B13" s="12">
        <v>65</v>
      </c>
      <c r="C13" s="62" t="s">
        <v>63</v>
      </c>
      <c r="D13" s="8">
        <v>1128</v>
      </c>
      <c r="E13" s="9">
        <v>700</v>
      </c>
      <c r="F13" s="9">
        <v>2200</v>
      </c>
      <c r="G13" s="9">
        <v>2200</v>
      </c>
      <c r="H13" s="9">
        <v>2200</v>
      </c>
    </row>
    <row r="14" spans="1:12" ht="29.25" customHeight="1" x14ac:dyDescent="0.25">
      <c r="A14" s="12"/>
      <c r="B14" s="12">
        <v>66</v>
      </c>
      <c r="C14" s="62" t="s">
        <v>64</v>
      </c>
      <c r="D14" s="8">
        <v>190</v>
      </c>
      <c r="E14" s="9"/>
      <c r="F14" s="9">
        <v>450</v>
      </c>
      <c r="G14" s="9">
        <v>450</v>
      </c>
      <c r="H14" s="9">
        <v>450</v>
      </c>
    </row>
    <row r="15" spans="1:12" ht="38.25" x14ac:dyDescent="0.25">
      <c r="A15" s="12"/>
      <c r="B15" s="12">
        <v>67</v>
      </c>
      <c r="C15" s="16" t="s">
        <v>27</v>
      </c>
      <c r="D15" s="8">
        <v>26969</v>
      </c>
      <c r="E15" s="9">
        <v>21292</v>
      </c>
      <c r="F15" s="9">
        <v>21292</v>
      </c>
      <c r="G15" s="9">
        <v>21292</v>
      </c>
      <c r="H15" s="9">
        <v>21292</v>
      </c>
    </row>
    <row r="16" spans="1:12" ht="25.5" x14ac:dyDescent="0.25">
      <c r="A16" s="14">
        <v>7</v>
      </c>
      <c r="B16" s="15"/>
      <c r="C16" s="26" t="s">
        <v>8</v>
      </c>
      <c r="D16" s="8"/>
      <c r="E16" s="9"/>
      <c r="F16" s="9"/>
      <c r="G16" s="9"/>
      <c r="H16" s="9"/>
    </row>
    <row r="17" spans="1:11" ht="25.5" x14ac:dyDescent="0.25">
      <c r="A17" s="16"/>
      <c r="B17" s="16">
        <v>72</v>
      </c>
      <c r="C17" s="27" t="s">
        <v>25</v>
      </c>
      <c r="D17" s="8"/>
      <c r="E17" s="9"/>
      <c r="F17" s="9"/>
      <c r="G17" s="9"/>
      <c r="H17" s="9"/>
    </row>
    <row r="18" spans="1:11" x14ac:dyDescent="0.25">
      <c r="A18" s="16"/>
      <c r="B18" s="16"/>
      <c r="C18" s="27" t="s">
        <v>120</v>
      </c>
      <c r="D18" s="9">
        <v>39691</v>
      </c>
      <c r="E18" s="9">
        <v>49911.63</v>
      </c>
      <c r="F18" s="9">
        <v>31050</v>
      </c>
      <c r="G18" s="9">
        <v>31050</v>
      </c>
      <c r="H18" s="9">
        <v>31050</v>
      </c>
    </row>
    <row r="19" spans="1:11" x14ac:dyDescent="0.25">
      <c r="F19" s="61"/>
    </row>
    <row r="21" spans="1:11" ht="15.75" x14ac:dyDescent="0.25">
      <c r="A21" s="127" t="s">
        <v>40</v>
      </c>
      <c r="B21" s="147"/>
      <c r="C21" s="147"/>
      <c r="D21" s="147"/>
      <c r="E21" s="147"/>
      <c r="F21" s="147"/>
      <c r="G21" s="147"/>
      <c r="H21" s="147"/>
    </row>
    <row r="22" spans="1:11" ht="18" x14ac:dyDescent="0.25">
      <c r="A22" s="4"/>
      <c r="B22" s="4"/>
      <c r="C22" s="4"/>
      <c r="D22" s="4"/>
      <c r="E22" s="4"/>
      <c r="F22" s="4"/>
      <c r="G22" s="5"/>
      <c r="H22" s="5"/>
    </row>
    <row r="23" spans="1:11" ht="25.5" x14ac:dyDescent="0.25">
      <c r="A23" s="21" t="s">
        <v>5</v>
      </c>
      <c r="B23" s="20" t="s">
        <v>6</v>
      </c>
      <c r="C23" s="20" t="s">
        <v>9</v>
      </c>
      <c r="D23" s="20" t="s">
        <v>122</v>
      </c>
      <c r="E23" s="21" t="s">
        <v>123</v>
      </c>
      <c r="F23" s="21" t="s">
        <v>124</v>
      </c>
      <c r="G23" s="21" t="s">
        <v>30</v>
      </c>
      <c r="H23" s="21" t="s">
        <v>125</v>
      </c>
    </row>
    <row r="24" spans="1:11" x14ac:dyDescent="0.25">
      <c r="A24" s="38"/>
      <c r="B24" s="39"/>
      <c r="C24" s="37" t="s">
        <v>1</v>
      </c>
      <c r="D24" s="64">
        <v>753759</v>
      </c>
      <c r="E24" s="77">
        <v>1141622</v>
      </c>
      <c r="F24" s="77">
        <v>1177492</v>
      </c>
      <c r="G24" s="77">
        <v>1177492</v>
      </c>
      <c r="H24" s="77">
        <v>1177492</v>
      </c>
    </row>
    <row r="25" spans="1:11" ht="15.75" customHeight="1" x14ac:dyDescent="0.25">
      <c r="A25" s="11">
        <v>3</v>
      </c>
      <c r="B25" s="11"/>
      <c r="C25" s="11" t="s">
        <v>10</v>
      </c>
      <c r="D25" s="8">
        <v>753176</v>
      </c>
      <c r="E25" s="63">
        <v>1139622</v>
      </c>
      <c r="F25" s="63">
        <v>1172492</v>
      </c>
      <c r="G25" s="63">
        <v>1172492</v>
      </c>
      <c r="H25" s="63">
        <v>1172492</v>
      </c>
      <c r="K25" s="61"/>
    </row>
    <row r="26" spans="1:11" ht="15.75" customHeight="1" x14ac:dyDescent="0.25">
      <c r="A26" s="11"/>
      <c r="B26" s="16">
        <v>31</v>
      </c>
      <c r="C26" s="16" t="s">
        <v>11</v>
      </c>
      <c r="D26" s="8">
        <v>609217</v>
      </c>
      <c r="E26" s="9">
        <v>826027</v>
      </c>
      <c r="F26" s="9">
        <v>875531</v>
      </c>
      <c r="G26" s="9">
        <v>875531</v>
      </c>
      <c r="H26" s="9">
        <v>875531</v>
      </c>
      <c r="J26" s="61"/>
    </row>
    <row r="27" spans="1:11" x14ac:dyDescent="0.25">
      <c r="A27" s="12"/>
      <c r="B27" s="12">
        <v>32</v>
      </c>
      <c r="C27" s="12" t="s">
        <v>20</v>
      </c>
      <c r="D27" s="8">
        <v>123128</v>
      </c>
      <c r="E27" s="9">
        <v>289448</v>
      </c>
      <c r="F27" s="9">
        <v>271809</v>
      </c>
      <c r="G27" s="9">
        <v>271809</v>
      </c>
      <c r="H27" s="9">
        <v>271809</v>
      </c>
      <c r="J27" s="61"/>
    </row>
    <row r="28" spans="1:11" x14ac:dyDescent="0.25">
      <c r="A28" s="12"/>
      <c r="B28" s="12">
        <v>34</v>
      </c>
      <c r="C28" s="12" t="s">
        <v>65</v>
      </c>
      <c r="D28" s="8">
        <v>49</v>
      </c>
      <c r="E28" s="9">
        <v>147</v>
      </c>
      <c r="F28" s="9">
        <v>152</v>
      </c>
      <c r="G28" s="9">
        <v>152</v>
      </c>
      <c r="H28" s="9">
        <v>152</v>
      </c>
      <c r="J28" s="61"/>
    </row>
    <row r="29" spans="1:11" x14ac:dyDescent="0.25">
      <c r="A29" s="12"/>
      <c r="B29" s="12">
        <v>37</v>
      </c>
      <c r="C29" s="12" t="s">
        <v>129</v>
      </c>
      <c r="D29" s="8">
        <v>20782</v>
      </c>
      <c r="E29" s="9">
        <v>24000</v>
      </c>
      <c r="F29" s="9">
        <v>25000</v>
      </c>
      <c r="G29" s="9">
        <v>25000</v>
      </c>
      <c r="H29" s="9">
        <v>25000</v>
      </c>
      <c r="J29" s="61"/>
    </row>
    <row r="30" spans="1:11" ht="25.5" x14ac:dyDescent="0.25">
      <c r="A30" s="14">
        <v>4</v>
      </c>
      <c r="B30" s="15"/>
      <c r="C30" s="26" t="s">
        <v>12</v>
      </c>
      <c r="D30" s="8">
        <v>583</v>
      </c>
      <c r="E30" s="63">
        <v>2000</v>
      </c>
      <c r="F30" s="63">
        <v>5000</v>
      </c>
      <c r="G30" s="63">
        <v>5000</v>
      </c>
      <c r="H30" s="63">
        <v>5000</v>
      </c>
    </row>
    <row r="31" spans="1:11" ht="25.5" x14ac:dyDescent="0.25">
      <c r="A31" s="16"/>
      <c r="B31" s="16">
        <v>42</v>
      </c>
      <c r="C31" s="27" t="s">
        <v>28</v>
      </c>
      <c r="D31" s="8">
        <v>583</v>
      </c>
      <c r="E31" s="9">
        <v>2000</v>
      </c>
      <c r="F31" s="9">
        <v>5000</v>
      </c>
      <c r="G31" s="9">
        <v>5000</v>
      </c>
      <c r="H31" s="9">
        <v>5000</v>
      </c>
    </row>
    <row r="32" spans="1:11" x14ac:dyDescent="0.25">
      <c r="A32" s="74"/>
      <c r="B32" s="74"/>
      <c r="C32" s="74" t="s">
        <v>120</v>
      </c>
      <c r="D32" s="74"/>
      <c r="E32" s="9"/>
      <c r="F32" s="74"/>
      <c r="G32" s="74"/>
      <c r="H32" s="74"/>
    </row>
    <row r="33" spans="4:4" x14ac:dyDescent="0.25">
      <c r="D33" s="61"/>
    </row>
  </sheetData>
  <mergeCells count="6">
    <mergeCell ref="A21:H21"/>
    <mergeCell ref="A1:H1"/>
    <mergeCell ref="A3:H3"/>
    <mergeCell ref="A5:H5"/>
    <mergeCell ref="A7:H7"/>
    <mergeCell ref="E2:F2"/>
  </mergeCells>
  <pageMargins left="0.7" right="0.7" top="0.75" bottom="0.75" header="0.3" footer="0.3"/>
  <pageSetup paperSize="9" scale="75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63"/>
  <sheetViews>
    <sheetView workbookViewId="0">
      <selection activeCell="A5" sqref="A5:F5"/>
    </sheetView>
  </sheetViews>
  <sheetFormatPr defaultRowHeight="15" x14ac:dyDescent="0.25"/>
  <cols>
    <col min="1" max="1" width="25.28515625" customWidth="1"/>
    <col min="2" max="6" width="25.28515625" style="61" customWidth="1"/>
  </cols>
  <sheetData>
    <row r="1" spans="1:6" ht="42" customHeight="1" x14ac:dyDescent="0.25">
      <c r="A1" s="127" t="s">
        <v>121</v>
      </c>
      <c r="B1" s="127"/>
      <c r="C1" s="127"/>
      <c r="D1" s="127"/>
      <c r="E1" s="127"/>
      <c r="F1" s="127"/>
    </row>
    <row r="2" spans="1:6" ht="18" customHeight="1" x14ac:dyDescent="0.25">
      <c r="A2" s="25"/>
      <c r="B2" s="87"/>
      <c r="C2" s="150" t="s">
        <v>140</v>
      </c>
      <c r="D2" s="149"/>
      <c r="E2" s="149"/>
      <c r="F2" s="87"/>
    </row>
    <row r="3" spans="1:6" ht="15.75" customHeight="1" x14ac:dyDescent="0.25">
      <c r="A3" s="127" t="s">
        <v>139</v>
      </c>
      <c r="B3" s="127"/>
      <c r="C3" s="127"/>
      <c r="D3" s="127"/>
      <c r="E3" s="127"/>
      <c r="F3" s="127"/>
    </row>
    <row r="4" spans="1:6" ht="18" x14ac:dyDescent="0.25">
      <c r="B4" s="87"/>
      <c r="C4" s="87"/>
      <c r="D4" s="87"/>
      <c r="E4" s="93"/>
      <c r="F4" s="93"/>
    </row>
    <row r="5" spans="1:6" ht="18" customHeight="1" x14ac:dyDescent="0.25">
      <c r="A5" s="127" t="s">
        <v>4</v>
      </c>
      <c r="B5" s="127"/>
      <c r="C5" s="127"/>
      <c r="D5" s="127"/>
      <c r="E5" s="127"/>
      <c r="F5" s="127"/>
    </row>
    <row r="6" spans="1:6" ht="18" x14ac:dyDescent="0.25">
      <c r="A6" s="25"/>
      <c r="B6" s="87"/>
      <c r="C6" s="87"/>
      <c r="D6" s="87"/>
      <c r="E6" s="93"/>
      <c r="F6" s="93"/>
    </row>
    <row r="7" spans="1:6" ht="15.75" customHeight="1" x14ac:dyDescent="0.25">
      <c r="A7" s="127" t="s">
        <v>41</v>
      </c>
      <c r="B7" s="127"/>
      <c r="C7" s="127"/>
      <c r="D7" s="127"/>
      <c r="E7" s="127"/>
      <c r="F7" s="127"/>
    </row>
    <row r="8" spans="1:6" ht="18" x14ac:dyDescent="0.25">
      <c r="A8" s="25"/>
      <c r="B8" s="87"/>
      <c r="C8" s="87"/>
      <c r="D8" s="87"/>
      <c r="E8" s="93"/>
      <c r="F8" s="93"/>
    </row>
    <row r="9" spans="1:6" ht="25.5" x14ac:dyDescent="0.25">
      <c r="A9" s="21" t="s">
        <v>43</v>
      </c>
      <c r="B9" s="94" t="s">
        <v>122</v>
      </c>
      <c r="C9" s="88" t="s">
        <v>123</v>
      </c>
      <c r="D9" s="110" t="s">
        <v>124</v>
      </c>
      <c r="E9" s="88" t="s">
        <v>30</v>
      </c>
      <c r="F9" s="88" t="s">
        <v>125</v>
      </c>
    </row>
    <row r="10" spans="1:6" x14ac:dyDescent="0.25">
      <c r="A10" s="40" t="s">
        <v>0</v>
      </c>
      <c r="B10" s="89">
        <v>793450</v>
      </c>
      <c r="C10" s="89">
        <v>1141622</v>
      </c>
      <c r="D10" s="89">
        <v>1177492</v>
      </c>
      <c r="E10" s="89">
        <v>1177492</v>
      </c>
      <c r="F10" s="89">
        <v>1177492</v>
      </c>
    </row>
    <row r="11" spans="1:6" ht="25.5" x14ac:dyDescent="0.25">
      <c r="A11" s="26" t="s">
        <v>72</v>
      </c>
      <c r="B11" s="90">
        <v>26969</v>
      </c>
      <c r="C11" s="90">
        <v>21292</v>
      </c>
      <c r="D11" s="90">
        <v>21292</v>
      </c>
      <c r="E11" s="90">
        <v>21292</v>
      </c>
      <c r="F11" s="90">
        <v>21292</v>
      </c>
    </row>
    <row r="12" spans="1:6" x14ac:dyDescent="0.25">
      <c r="A12" s="13" t="s">
        <v>45</v>
      </c>
      <c r="B12" s="9">
        <v>26969</v>
      </c>
      <c r="C12" s="9">
        <v>21292</v>
      </c>
      <c r="D12" s="9">
        <v>21292</v>
      </c>
      <c r="E12" s="9">
        <v>21292</v>
      </c>
      <c r="F12" s="9">
        <v>21292</v>
      </c>
    </row>
    <row r="13" spans="1:6" x14ac:dyDescent="0.25">
      <c r="A13" s="66" t="s">
        <v>73</v>
      </c>
      <c r="B13" s="63"/>
      <c r="C13" s="63">
        <v>21</v>
      </c>
      <c r="D13" s="63"/>
      <c r="E13" s="63"/>
      <c r="F13" s="63"/>
    </row>
    <row r="14" spans="1:6" x14ac:dyDescent="0.25">
      <c r="A14" s="67" t="s">
        <v>74</v>
      </c>
      <c r="B14" s="9"/>
      <c r="C14" s="9"/>
      <c r="D14" s="9"/>
      <c r="E14" s="9"/>
      <c r="F14" s="9"/>
    </row>
    <row r="15" spans="1:6" ht="24.75" customHeight="1" x14ac:dyDescent="0.25">
      <c r="A15" s="68" t="s">
        <v>75</v>
      </c>
      <c r="B15" s="9"/>
      <c r="C15" s="9"/>
      <c r="D15" s="9"/>
      <c r="E15" s="9"/>
      <c r="F15" s="9"/>
    </row>
    <row r="16" spans="1:6" hidden="1" x14ac:dyDescent="0.25">
      <c r="A16" s="12" t="s">
        <v>76</v>
      </c>
      <c r="B16" s="9"/>
      <c r="C16" s="9"/>
      <c r="D16" s="9"/>
      <c r="E16" s="9"/>
      <c r="F16" s="9"/>
    </row>
    <row r="17" spans="1:6" x14ac:dyDescent="0.25">
      <c r="A17" s="17" t="s">
        <v>66</v>
      </c>
      <c r="B17" s="8"/>
      <c r="C17" s="9">
        <v>21</v>
      </c>
      <c r="D17" s="9"/>
      <c r="E17" s="9"/>
      <c r="F17" s="9"/>
    </row>
    <row r="18" spans="1:6" ht="25.5" x14ac:dyDescent="0.25">
      <c r="A18" s="11" t="s">
        <v>84</v>
      </c>
      <c r="B18" s="65">
        <v>1318</v>
      </c>
      <c r="C18" s="65">
        <v>4409.5600000000004</v>
      </c>
      <c r="D18" s="65">
        <v>3200</v>
      </c>
      <c r="E18" s="65">
        <v>3200</v>
      </c>
      <c r="F18" s="65">
        <v>3200</v>
      </c>
    </row>
    <row r="19" spans="1:6" ht="25.5" x14ac:dyDescent="0.25">
      <c r="A19" s="18" t="s">
        <v>77</v>
      </c>
      <c r="B19" s="65"/>
      <c r="C19" s="9">
        <v>700</v>
      </c>
      <c r="D19" s="9">
        <v>2200</v>
      </c>
      <c r="E19" s="9">
        <v>2200</v>
      </c>
      <c r="F19" s="9">
        <v>2200</v>
      </c>
    </row>
    <row r="20" spans="1:6" x14ac:dyDescent="0.25">
      <c r="A20" s="18" t="s">
        <v>66</v>
      </c>
      <c r="B20" s="8">
        <v>1318</v>
      </c>
      <c r="C20" s="9">
        <v>3709.56</v>
      </c>
      <c r="D20" s="9">
        <v>1000</v>
      </c>
      <c r="E20" s="9">
        <v>1000</v>
      </c>
      <c r="F20" s="9">
        <v>1000</v>
      </c>
    </row>
    <row r="21" spans="1:6" x14ac:dyDescent="0.25">
      <c r="A21" s="40" t="s">
        <v>78</v>
      </c>
      <c r="B21" s="65">
        <v>757904</v>
      </c>
      <c r="C21" s="65">
        <v>1115817</v>
      </c>
      <c r="D21" s="65">
        <v>1152000</v>
      </c>
      <c r="E21" s="65">
        <v>1152000</v>
      </c>
      <c r="F21" s="65">
        <v>1152000</v>
      </c>
    </row>
    <row r="22" spans="1:6" ht="38.25" x14ac:dyDescent="0.25">
      <c r="A22" s="121" t="s">
        <v>133</v>
      </c>
      <c r="B22" s="65"/>
      <c r="C22" s="65"/>
      <c r="D22" s="8"/>
      <c r="E22" s="8"/>
      <c r="F22" s="8"/>
    </row>
    <row r="23" spans="1:6" ht="25.5" x14ac:dyDescent="0.25">
      <c r="A23" s="18" t="s">
        <v>135</v>
      </c>
      <c r="B23" s="9">
        <v>757904</v>
      </c>
      <c r="C23" s="9">
        <v>1069667</v>
      </c>
      <c r="D23" s="9">
        <v>1122000</v>
      </c>
      <c r="E23" s="9">
        <v>1122000</v>
      </c>
      <c r="F23" s="9">
        <v>1122000</v>
      </c>
    </row>
    <row r="24" spans="1:6" x14ac:dyDescent="0.25">
      <c r="A24" s="69" t="s">
        <v>66</v>
      </c>
      <c r="B24" s="9"/>
      <c r="C24" s="9">
        <v>46149.55</v>
      </c>
      <c r="D24" s="9">
        <v>30000</v>
      </c>
      <c r="E24" s="9">
        <v>30000</v>
      </c>
      <c r="F24" s="9">
        <v>30000</v>
      </c>
    </row>
    <row r="25" spans="1:6" x14ac:dyDescent="0.25">
      <c r="A25" s="13" t="s">
        <v>79</v>
      </c>
      <c r="B25" s="63"/>
      <c r="C25" s="63">
        <v>31.95</v>
      </c>
      <c r="D25" s="63">
        <v>500</v>
      </c>
      <c r="E25" s="63">
        <v>500</v>
      </c>
      <c r="F25" s="63">
        <v>500</v>
      </c>
    </row>
    <row r="26" spans="1:6" x14ac:dyDescent="0.25">
      <c r="A26" s="13" t="s">
        <v>136</v>
      </c>
      <c r="B26" s="9"/>
      <c r="C26" s="9"/>
      <c r="D26" s="9">
        <v>450</v>
      </c>
      <c r="E26" s="9">
        <v>450</v>
      </c>
      <c r="F26" s="9">
        <v>450</v>
      </c>
    </row>
    <row r="27" spans="1:6" x14ac:dyDescent="0.25">
      <c r="A27" s="13" t="s">
        <v>66</v>
      </c>
      <c r="B27" s="9"/>
      <c r="C27" s="9">
        <v>32</v>
      </c>
      <c r="D27" s="9">
        <v>50</v>
      </c>
      <c r="E27" s="9">
        <v>50</v>
      </c>
      <c r="F27" s="9">
        <v>50</v>
      </c>
    </row>
    <row r="28" spans="1:6" s="71" customFormat="1" ht="38.25" x14ac:dyDescent="0.25">
      <c r="A28" s="70" t="s">
        <v>80</v>
      </c>
      <c r="B28" s="63"/>
      <c r="C28" s="63"/>
      <c r="D28" s="63"/>
      <c r="E28" s="63"/>
      <c r="F28" s="63"/>
    </row>
    <row r="29" spans="1:6" s="71" customFormat="1" x14ac:dyDescent="0.25">
      <c r="A29" s="72" t="s">
        <v>66</v>
      </c>
      <c r="B29" s="63"/>
      <c r="C29" s="9"/>
      <c r="D29" s="9"/>
      <c r="E29" s="9"/>
      <c r="F29" s="9"/>
    </row>
    <row r="30" spans="1:6" s="71" customFormat="1" x14ac:dyDescent="0.25">
      <c r="A30" s="73" t="s">
        <v>81</v>
      </c>
      <c r="B30" s="63">
        <v>7259</v>
      </c>
      <c r="C30" s="63">
        <v>50</v>
      </c>
      <c r="D30" s="63">
        <v>500</v>
      </c>
      <c r="E30" s="63">
        <v>500</v>
      </c>
      <c r="F30" s="63">
        <v>500</v>
      </c>
    </row>
    <row r="31" spans="1:6" x14ac:dyDescent="0.25">
      <c r="A31" s="74"/>
      <c r="B31" s="92"/>
      <c r="C31" s="91"/>
      <c r="D31" s="91"/>
      <c r="E31" s="91"/>
      <c r="F31" s="91"/>
    </row>
    <row r="33" spans="1:9" ht="15.75" customHeight="1" x14ac:dyDescent="0.25">
      <c r="A33" s="127" t="s">
        <v>42</v>
      </c>
      <c r="B33" s="127"/>
      <c r="C33" s="127"/>
      <c r="D33" s="127"/>
      <c r="E33" s="127"/>
      <c r="F33" s="127"/>
    </row>
    <row r="34" spans="1:9" ht="18" x14ac:dyDescent="0.25">
      <c r="A34" s="25"/>
      <c r="B34" s="87"/>
      <c r="C34" s="87"/>
      <c r="D34" s="87"/>
      <c r="E34" s="93"/>
      <c r="F34" s="93"/>
    </row>
    <row r="35" spans="1:9" ht="25.5" x14ac:dyDescent="0.25">
      <c r="A35" s="21" t="s">
        <v>43</v>
      </c>
      <c r="B35" s="94" t="s">
        <v>122</v>
      </c>
      <c r="C35" s="88" t="s">
        <v>123</v>
      </c>
      <c r="D35" s="88" t="s">
        <v>124</v>
      </c>
      <c r="E35" s="88" t="s">
        <v>30</v>
      </c>
      <c r="F35" s="88" t="s">
        <v>125</v>
      </c>
    </row>
    <row r="36" spans="1:9" x14ac:dyDescent="0.25">
      <c r="A36" s="40" t="s">
        <v>1</v>
      </c>
      <c r="B36" s="89">
        <v>753759</v>
      </c>
      <c r="C36" s="89">
        <v>1141622</v>
      </c>
      <c r="D36" s="89">
        <v>1177492</v>
      </c>
      <c r="E36" s="89">
        <v>1177492</v>
      </c>
      <c r="F36" s="89">
        <v>1177492</v>
      </c>
    </row>
    <row r="37" spans="1:9" ht="15.75" customHeight="1" x14ac:dyDescent="0.25">
      <c r="A37" s="26" t="s">
        <v>44</v>
      </c>
      <c r="B37" s="65">
        <v>26140</v>
      </c>
      <c r="C37" s="65">
        <v>21292</v>
      </c>
      <c r="D37" s="65">
        <v>21292</v>
      </c>
      <c r="E37" s="65">
        <v>21292</v>
      </c>
      <c r="F37" s="65">
        <v>21292</v>
      </c>
      <c r="I37" s="61"/>
    </row>
    <row r="38" spans="1:9" x14ac:dyDescent="0.25">
      <c r="A38" s="13">
        <v>31</v>
      </c>
      <c r="B38" s="8">
        <v>622</v>
      </c>
      <c r="C38" s="9">
        <v>531</v>
      </c>
      <c r="D38" s="9">
        <v>531</v>
      </c>
      <c r="E38" s="9">
        <v>531</v>
      </c>
      <c r="F38" s="9">
        <v>531</v>
      </c>
    </row>
    <row r="39" spans="1:9" x14ac:dyDescent="0.25">
      <c r="A39" s="13">
        <v>32</v>
      </c>
      <c r="B39" s="8">
        <v>25469</v>
      </c>
      <c r="C39" s="9">
        <v>20614</v>
      </c>
      <c r="D39" s="9">
        <v>20609</v>
      </c>
      <c r="E39" s="9">
        <v>20609</v>
      </c>
      <c r="F39" s="9">
        <v>20609</v>
      </c>
    </row>
    <row r="40" spans="1:9" x14ac:dyDescent="0.25">
      <c r="A40" s="13">
        <v>34</v>
      </c>
      <c r="B40" s="8">
        <v>48.53</v>
      </c>
      <c r="C40" s="9">
        <v>147</v>
      </c>
      <c r="D40" s="9">
        <v>152</v>
      </c>
      <c r="E40" s="9">
        <v>152</v>
      </c>
      <c r="F40" s="9">
        <v>152</v>
      </c>
    </row>
    <row r="41" spans="1:9" x14ac:dyDescent="0.25">
      <c r="A41" s="12">
        <v>37</v>
      </c>
      <c r="B41" s="8"/>
      <c r="C41" s="9"/>
      <c r="D41" s="9"/>
      <c r="E41" s="9"/>
      <c r="F41" s="9"/>
    </row>
    <row r="42" spans="1:9" x14ac:dyDescent="0.25">
      <c r="A42" s="26" t="s">
        <v>82</v>
      </c>
      <c r="B42" s="65"/>
      <c r="C42" s="65">
        <v>21</v>
      </c>
      <c r="D42" s="65"/>
      <c r="E42" s="65"/>
      <c r="F42" s="65"/>
    </row>
    <row r="43" spans="1:9" x14ac:dyDescent="0.25">
      <c r="A43" s="13">
        <v>32</v>
      </c>
      <c r="B43" s="8"/>
      <c r="C43" s="9">
        <v>21</v>
      </c>
      <c r="D43" s="9"/>
      <c r="E43" s="9"/>
      <c r="F43" s="9"/>
    </row>
    <row r="44" spans="1:9" x14ac:dyDescent="0.25">
      <c r="A44" s="67">
        <v>42</v>
      </c>
      <c r="B44" s="91"/>
      <c r="C44" s="91"/>
      <c r="D44" s="95"/>
      <c r="E44" s="95"/>
      <c r="F44" s="95"/>
    </row>
    <row r="45" spans="1:9" ht="26.25" x14ac:dyDescent="0.25">
      <c r="A45" s="75" t="s">
        <v>119</v>
      </c>
      <c r="B45" s="100">
        <v>3106</v>
      </c>
      <c r="C45" s="100">
        <v>4409.5600000000004</v>
      </c>
      <c r="D45" s="100">
        <v>3200</v>
      </c>
      <c r="E45" s="100">
        <v>3200</v>
      </c>
      <c r="F45" s="100">
        <v>3200</v>
      </c>
    </row>
    <row r="46" spans="1:9" x14ac:dyDescent="0.25">
      <c r="A46" s="112">
        <v>32</v>
      </c>
      <c r="B46" s="99">
        <v>3106</v>
      </c>
      <c r="C46" s="99">
        <v>4410</v>
      </c>
      <c r="D46" s="99">
        <v>3200</v>
      </c>
      <c r="E46" s="99">
        <v>3200</v>
      </c>
      <c r="F46" s="99">
        <v>3200</v>
      </c>
    </row>
    <row r="47" spans="1:9" x14ac:dyDescent="0.25">
      <c r="A47" s="112">
        <v>42</v>
      </c>
      <c r="B47" s="99"/>
      <c r="C47" s="99"/>
      <c r="D47" s="99"/>
      <c r="E47" s="99"/>
      <c r="F47" s="99"/>
    </row>
    <row r="48" spans="1:9" x14ac:dyDescent="0.25">
      <c r="A48" s="104" t="s">
        <v>78</v>
      </c>
      <c r="B48" s="100">
        <v>683140</v>
      </c>
      <c r="C48" s="100">
        <v>1068817</v>
      </c>
      <c r="D48" s="100">
        <v>1107000</v>
      </c>
      <c r="E48" s="100">
        <v>1107000</v>
      </c>
      <c r="F48" s="100">
        <v>1107000</v>
      </c>
    </row>
    <row r="49" spans="1:9" x14ac:dyDescent="0.25">
      <c r="A49" s="114">
        <v>31</v>
      </c>
      <c r="B49" s="113">
        <v>606249</v>
      </c>
      <c r="C49" s="99">
        <v>825496</v>
      </c>
      <c r="D49" s="99">
        <v>875000</v>
      </c>
      <c r="E49" s="99">
        <v>875000</v>
      </c>
      <c r="F49" s="99">
        <v>875000</v>
      </c>
    </row>
    <row r="50" spans="1:9" x14ac:dyDescent="0.25">
      <c r="A50" s="114">
        <v>32</v>
      </c>
      <c r="B50" s="99">
        <v>55526</v>
      </c>
      <c r="C50" s="99">
        <v>217321</v>
      </c>
      <c r="D50" s="99">
        <v>202000</v>
      </c>
      <c r="E50" s="99">
        <v>202000</v>
      </c>
      <c r="F50" s="99">
        <v>202000</v>
      </c>
    </row>
    <row r="51" spans="1:9" x14ac:dyDescent="0.25">
      <c r="A51" s="114">
        <v>34</v>
      </c>
      <c r="B51" s="99"/>
      <c r="C51" s="99"/>
      <c r="D51" s="99">
        <v>0</v>
      </c>
      <c r="E51" s="99">
        <v>0</v>
      </c>
      <c r="F51" s="99">
        <v>0</v>
      </c>
    </row>
    <row r="52" spans="1:9" x14ac:dyDescent="0.25">
      <c r="A52" s="114">
        <v>37</v>
      </c>
      <c r="B52" s="99">
        <v>20782</v>
      </c>
      <c r="C52" s="99">
        <v>24000</v>
      </c>
      <c r="D52" s="99">
        <v>25000</v>
      </c>
      <c r="E52" s="99">
        <v>25000</v>
      </c>
      <c r="F52" s="99">
        <v>25000</v>
      </c>
    </row>
    <row r="53" spans="1:9" x14ac:dyDescent="0.25">
      <c r="A53" s="114">
        <v>42</v>
      </c>
      <c r="B53" s="99">
        <v>583</v>
      </c>
      <c r="C53" s="99">
        <v>2000</v>
      </c>
      <c r="D53" s="99">
        <v>5000</v>
      </c>
      <c r="E53" s="99">
        <v>5000</v>
      </c>
      <c r="F53" s="99">
        <v>5000</v>
      </c>
      <c r="I53" s="61"/>
    </row>
    <row r="54" spans="1:9" x14ac:dyDescent="0.25">
      <c r="A54" s="115" t="s">
        <v>83</v>
      </c>
      <c r="B54" s="100">
        <v>191</v>
      </c>
      <c r="C54" s="100">
        <v>32</v>
      </c>
      <c r="D54" s="100">
        <v>500</v>
      </c>
      <c r="E54" s="100">
        <v>500</v>
      </c>
      <c r="F54" s="100">
        <v>500</v>
      </c>
    </row>
    <row r="55" spans="1:9" x14ac:dyDescent="0.25">
      <c r="A55" s="114">
        <v>32</v>
      </c>
      <c r="B55" s="99">
        <v>191</v>
      </c>
      <c r="C55" s="99">
        <v>32</v>
      </c>
      <c r="D55" s="99">
        <v>500</v>
      </c>
      <c r="E55" s="99">
        <v>500</v>
      </c>
      <c r="F55" s="99">
        <v>500</v>
      </c>
    </row>
    <row r="56" spans="1:9" x14ac:dyDescent="0.25">
      <c r="A56" s="114">
        <v>42</v>
      </c>
      <c r="B56" s="99"/>
      <c r="C56" s="99"/>
      <c r="D56" s="99"/>
      <c r="E56" s="99"/>
      <c r="F56" s="99"/>
    </row>
    <row r="57" spans="1:9" x14ac:dyDescent="0.25">
      <c r="A57" s="115" t="s">
        <v>85</v>
      </c>
      <c r="B57" s="100">
        <v>5792</v>
      </c>
      <c r="C57" s="100">
        <v>50</v>
      </c>
      <c r="D57" s="100">
        <v>500</v>
      </c>
      <c r="E57" s="100">
        <v>500</v>
      </c>
      <c r="F57" s="100">
        <v>500</v>
      </c>
    </row>
    <row r="58" spans="1:9" x14ac:dyDescent="0.25">
      <c r="A58" s="114">
        <v>31</v>
      </c>
      <c r="B58" s="99">
        <v>2346</v>
      </c>
      <c r="C58" s="100"/>
      <c r="D58" s="100"/>
      <c r="E58" s="100"/>
      <c r="F58" s="100"/>
    </row>
    <row r="59" spans="1:9" x14ac:dyDescent="0.25">
      <c r="A59" s="114">
        <v>32</v>
      </c>
      <c r="B59" s="99">
        <v>3446</v>
      </c>
      <c r="C59" s="99">
        <v>50</v>
      </c>
      <c r="D59" s="99">
        <v>500</v>
      </c>
      <c r="E59" s="99">
        <v>500</v>
      </c>
      <c r="F59" s="99">
        <v>500</v>
      </c>
    </row>
    <row r="60" spans="1:9" x14ac:dyDescent="0.25">
      <c r="A60" s="115" t="s">
        <v>86</v>
      </c>
      <c r="B60" s="100">
        <v>35390</v>
      </c>
      <c r="C60" s="100">
        <v>47000</v>
      </c>
      <c r="D60" s="100">
        <v>45000</v>
      </c>
      <c r="E60" s="100">
        <v>45000</v>
      </c>
      <c r="F60" s="100">
        <v>45000</v>
      </c>
    </row>
    <row r="61" spans="1:9" x14ac:dyDescent="0.25">
      <c r="A61" s="114">
        <v>32</v>
      </c>
      <c r="B61" s="99">
        <v>35390</v>
      </c>
      <c r="C61" s="99">
        <v>47000</v>
      </c>
      <c r="D61" s="99">
        <v>45000</v>
      </c>
      <c r="E61" s="99">
        <v>45000</v>
      </c>
      <c r="F61" s="99">
        <v>45000</v>
      </c>
    </row>
    <row r="62" spans="1:9" ht="26.25" x14ac:dyDescent="0.25">
      <c r="A62" s="116" t="s">
        <v>87</v>
      </c>
      <c r="B62" s="100"/>
      <c r="C62" s="100"/>
      <c r="D62" s="100"/>
      <c r="E62" s="100"/>
      <c r="F62" s="100"/>
    </row>
    <row r="63" spans="1:9" x14ac:dyDescent="0.25">
      <c r="A63" s="101" t="s">
        <v>130</v>
      </c>
      <c r="B63" s="92"/>
      <c r="C63" s="92"/>
      <c r="D63" s="92"/>
      <c r="E63" s="92"/>
      <c r="F63" s="92"/>
    </row>
  </sheetData>
  <mergeCells count="6">
    <mergeCell ref="A1:F1"/>
    <mergeCell ref="A3:F3"/>
    <mergeCell ref="A5:F5"/>
    <mergeCell ref="A7:F7"/>
    <mergeCell ref="A33:F33"/>
    <mergeCell ref="C2:E2"/>
  </mergeCells>
  <pageMargins left="0.7" right="0.7" top="0.75" bottom="0.75" header="0.3" footer="0.3"/>
  <pageSetup paperSize="9" scale="45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15"/>
  <sheetViews>
    <sheetView workbookViewId="0">
      <selection activeCell="A5" sqref="A5:F5"/>
    </sheetView>
  </sheetViews>
  <sheetFormatPr defaultRowHeight="15" x14ac:dyDescent="0.25"/>
  <cols>
    <col min="1" max="1" width="37.7109375" customWidth="1"/>
    <col min="2" max="6" width="25.28515625" customWidth="1"/>
  </cols>
  <sheetData>
    <row r="1" spans="1:6" ht="42" customHeight="1" x14ac:dyDescent="0.25">
      <c r="A1" s="127" t="s">
        <v>121</v>
      </c>
      <c r="B1" s="127"/>
      <c r="C1" s="127"/>
      <c r="D1" s="127"/>
      <c r="E1" s="127"/>
      <c r="F1" s="127"/>
    </row>
    <row r="2" spans="1:6" ht="18" customHeight="1" x14ac:dyDescent="0.25">
      <c r="A2" s="4"/>
      <c r="B2" s="4"/>
      <c r="C2" s="148" t="s">
        <v>141</v>
      </c>
      <c r="D2" s="149"/>
      <c r="E2" s="149"/>
      <c r="F2" s="4"/>
    </row>
    <row r="3" spans="1:6" ht="15.75" x14ac:dyDescent="0.25">
      <c r="A3" s="127" t="s">
        <v>17</v>
      </c>
      <c r="B3" s="127"/>
      <c r="C3" s="127"/>
      <c r="D3" s="127"/>
      <c r="E3" s="140"/>
      <c r="F3" s="140"/>
    </row>
    <row r="4" spans="1:6" ht="18" x14ac:dyDescent="0.25">
      <c r="A4" s="4"/>
      <c r="B4" s="4"/>
      <c r="C4" s="4"/>
      <c r="D4" s="4"/>
      <c r="E4" s="5"/>
      <c r="F4" s="5"/>
    </row>
    <row r="5" spans="1:6" ht="18" customHeight="1" x14ac:dyDescent="0.25">
      <c r="A5" s="127" t="s">
        <v>4</v>
      </c>
      <c r="B5" s="128"/>
      <c r="C5" s="128"/>
      <c r="D5" s="128"/>
      <c r="E5" s="128"/>
      <c r="F5" s="128"/>
    </row>
    <row r="6" spans="1:6" ht="18" x14ac:dyDescent="0.25">
      <c r="A6" s="4"/>
      <c r="B6" s="4"/>
      <c r="C6" s="4"/>
      <c r="D6" s="4"/>
      <c r="E6" s="5"/>
      <c r="F6" s="5"/>
    </row>
    <row r="7" spans="1:6" ht="15.75" x14ac:dyDescent="0.25">
      <c r="A7" s="127" t="s">
        <v>13</v>
      </c>
      <c r="B7" s="147"/>
      <c r="C7" s="147"/>
      <c r="D7" s="147"/>
      <c r="E7" s="147"/>
      <c r="F7" s="147"/>
    </row>
    <row r="8" spans="1:6" ht="18" x14ac:dyDescent="0.25">
      <c r="A8" s="4"/>
      <c r="B8" s="4"/>
      <c r="C8" s="4"/>
      <c r="D8" s="4"/>
      <c r="E8" s="5"/>
      <c r="F8" s="5"/>
    </row>
    <row r="9" spans="1:6" ht="25.5" x14ac:dyDescent="0.25">
      <c r="A9" s="21" t="s">
        <v>43</v>
      </c>
      <c r="B9" s="20" t="s">
        <v>122</v>
      </c>
      <c r="C9" s="21" t="s">
        <v>123</v>
      </c>
      <c r="D9" s="111" t="s">
        <v>124</v>
      </c>
      <c r="E9" s="21" t="s">
        <v>30</v>
      </c>
      <c r="F9" s="21" t="s">
        <v>125</v>
      </c>
    </row>
    <row r="10" spans="1:6" ht="15.75" customHeight="1" x14ac:dyDescent="0.25">
      <c r="A10" s="11" t="s">
        <v>14</v>
      </c>
      <c r="B10" s="65">
        <v>753759</v>
      </c>
      <c r="C10" s="65">
        <v>1141622</v>
      </c>
      <c r="D10" s="65">
        <v>1177492</v>
      </c>
      <c r="E10" s="65">
        <v>1177492</v>
      </c>
      <c r="F10" s="65">
        <v>1177492</v>
      </c>
    </row>
    <row r="11" spans="1:6" ht="15.75" customHeight="1" x14ac:dyDescent="0.25">
      <c r="A11" s="11" t="s">
        <v>68</v>
      </c>
      <c r="B11" s="8">
        <v>753759</v>
      </c>
      <c r="C11" s="8">
        <v>1141622</v>
      </c>
      <c r="D11" s="8">
        <v>1177492</v>
      </c>
      <c r="E11" s="8">
        <v>1177492</v>
      </c>
      <c r="F11" s="8">
        <v>1177492</v>
      </c>
    </row>
    <row r="12" spans="1:6" x14ac:dyDescent="0.25">
      <c r="A12" s="18" t="s">
        <v>67</v>
      </c>
      <c r="B12" s="8">
        <v>753759</v>
      </c>
      <c r="C12" s="9">
        <v>1090912</v>
      </c>
      <c r="D12" s="9">
        <v>1126492</v>
      </c>
      <c r="E12" s="9">
        <v>1126492</v>
      </c>
      <c r="F12" s="9">
        <v>1126492</v>
      </c>
    </row>
    <row r="13" spans="1:6" x14ac:dyDescent="0.25">
      <c r="A13" s="122" t="s">
        <v>134</v>
      </c>
      <c r="B13" s="8"/>
      <c r="C13" s="9">
        <v>50710</v>
      </c>
      <c r="D13" s="9">
        <v>51000</v>
      </c>
      <c r="E13" s="9">
        <v>51000</v>
      </c>
      <c r="F13" s="9">
        <v>51000</v>
      </c>
    </row>
    <row r="14" spans="1:6" x14ac:dyDescent="0.25">
      <c r="A14" s="11"/>
      <c r="B14" s="8"/>
      <c r="C14" s="9"/>
      <c r="D14" s="9"/>
      <c r="E14" s="9"/>
      <c r="F14" s="10"/>
    </row>
    <row r="15" spans="1:6" x14ac:dyDescent="0.25">
      <c r="A15" s="19"/>
      <c r="B15" s="8"/>
      <c r="C15" s="9"/>
      <c r="D15" s="9"/>
      <c r="E15" s="9"/>
      <c r="F15" s="10"/>
    </row>
  </sheetData>
  <mergeCells count="5">
    <mergeCell ref="A1:F1"/>
    <mergeCell ref="A3:F3"/>
    <mergeCell ref="A5:F5"/>
    <mergeCell ref="A7:F7"/>
    <mergeCell ref="C2:E2"/>
  </mergeCells>
  <pageMargins left="0.7" right="0.7" top="0.75" bottom="0.75" header="0.3" footer="0.3"/>
  <pageSetup paperSize="9" scale="79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4"/>
  <sheetViews>
    <sheetView workbookViewId="0">
      <selection activeCell="E2" sqref="E2:G2"/>
    </sheetView>
  </sheetViews>
  <sheetFormatPr defaultRowHeight="15" x14ac:dyDescent="0.25"/>
  <cols>
    <col min="1" max="1" width="7.42578125" bestFit="1" customWidth="1"/>
    <col min="2" max="2" width="8.42578125" bestFit="1" customWidth="1"/>
    <col min="3" max="8" width="25.28515625" customWidth="1"/>
  </cols>
  <sheetData>
    <row r="1" spans="1:8" ht="42" customHeight="1" x14ac:dyDescent="0.25">
      <c r="A1" s="127" t="s">
        <v>121</v>
      </c>
      <c r="B1" s="127"/>
      <c r="C1" s="127"/>
      <c r="D1" s="127"/>
      <c r="E1" s="127"/>
      <c r="F1" s="127"/>
      <c r="G1" s="127"/>
      <c r="H1" s="127"/>
    </row>
    <row r="2" spans="1:8" ht="18" customHeight="1" x14ac:dyDescent="0.25">
      <c r="A2" s="4"/>
      <c r="B2" s="4"/>
      <c r="C2" s="4"/>
      <c r="D2" s="4"/>
      <c r="E2" s="148" t="s">
        <v>142</v>
      </c>
      <c r="F2" s="149"/>
      <c r="G2" s="149"/>
      <c r="H2" s="4"/>
    </row>
    <row r="3" spans="1:8" ht="15.75" customHeight="1" x14ac:dyDescent="0.25">
      <c r="A3" s="127" t="s">
        <v>17</v>
      </c>
      <c r="B3" s="127"/>
      <c r="C3" s="127"/>
      <c r="D3" s="127"/>
      <c r="E3" s="127"/>
      <c r="F3" s="127"/>
      <c r="G3" s="127"/>
      <c r="H3" s="127"/>
    </row>
    <row r="4" spans="1:8" ht="18" x14ac:dyDescent="0.25">
      <c r="A4" s="4"/>
      <c r="B4" s="4"/>
      <c r="C4" s="4"/>
      <c r="D4" s="4"/>
      <c r="E4" s="4"/>
      <c r="F4" s="4"/>
      <c r="G4" s="5"/>
      <c r="H4" s="5"/>
    </row>
    <row r="5" spans="1:8" ht="18" customHeight="1" x14ac:dyDescent="0.25">
      <c r="A5" s="127" t="s">
        <v>48</v>
      </c>
      <c r="B5" s="127"/>
      <c r="C5" s="127"/>
      <c r="D5" s="127"/>
      <c r="E5" s="127"/>
      <c r="F5" s="127"/>
      <c r="G5" s="127"/>
      <c r="H5" s="127"/>
    </row>
    <row r="6" spans="1:8" ht="18" x14ac:dyDescent="0.25">
      <c r="A6" s="4"/>
      <c r="B6" s="4"/>
      <c r="C6" s="4"/>
      <c r="D6" s="4"/>
      <c r="E6" s="4"/>
      <c r="F6" s="4"/>
      <c r="G6" s="5"/>
      <c r="H6" s="5"/>
    </row>
    <row r="7" spans="1:8" ht="25.5" x14ac:dyDescent="0.25">
      <c r="A7" s="21" t="s">
        <v>5</v>
      </c>
      <c r="B7" s="20" t="s">
        <v>6</v>
      </c>
      <c r="C7" s="20" t="s">
        <v>29</v>
      </c>
      <c r="D7" s="20" t="s">
        <v>122</v>
      </c>
      <c r="E7" s="21" t="s">
        <v>123</v>
      </c>
      <c r="F7" s="21" t="s">
        <v>124</v>
      </c>
      <c r="G7" s="21" t="s">
        <v>30</v>
      </c>
      <c r="H7" s="21" t="s">
        <v>125</v>
      </c>
    </row>
    <row r="8" spans="1:8" x14ac:dyDescent="0.25">
      <c r="A8" s="38"/>
      <c r="B8" s="39"/>
      <c r="C8" s="37" t="s">
        <v>50</v>
      </c>
      <c r="D8" s="39"/>
      <c r="E8" s="38"/>
      <c r="F8" s="38"/>
      <c r="G8" s="38"/>
      <c r="H8" s="38"/>
    </row>
    <row r="9" spans="1:8" ht="25.5" x14ac:dyDescent="0.25">
      <c r="A9" s="11">
        <v>8</v>
      </c>
      <c r="B9" s="11"/>
      <c r="C9" s="11" t="s">
        <v>15</v>
      </c>
      <c r="D9" s="8"/>
      <c r="E9" s="9"/>
      <c r="F9" s="9"/>
      <c r="G9" s="9"/>
      <c r="H9" s="9"/>
    </row>
    <row r="10" spans="1:8" x14ac:dyDescent="0.25">
      <c r="A10" s="11"/>
      <c r="B10" s="16">
        <v>84</v>
      </c>
      <c r="C10" s="16" t="s">
        <v>21</v>
      </c>
      <c r="D10" s="8"/>
      <c r="E10" s="9"/>
      <c r="F10" s="9"/>
      <c r="G10" s="9"/>
      <c r="H10" s="9"/>
    </row>
    <row r="11" spans="1:8" x14ac:dyDescent="0.25">
      <c r="A11" s="11"/>
      <c r="B11" s="16"/>
      <c r="C11" s="41"/>
      <c r="D11" s="8"/>
      <c r="E11" s="9"/>
      <c r="F11" s="9"/>
      <c r="G11" s="9"/>
      <c r="H11" s="9"/>
    </row>
    <row r="12" spans="1:8" x14ac:dyDescent="0.25">
      <c r="A12" s="11"/>
      <c r="B12" s="16"/>
      <c r="C12" s="37" t="s">
        <v>53</v>
      </c>
      <c r="D12" s="8"/>
      <c r="E12" s="9"/>
      <c r="F12" s="9"/>
      <c r="G12" s="9"/>
      <c r="H12" s="9"/>
    </row>
    <row r="13" spans="1:8" ht="25.5" x14ac:dyDescent="0.25">
      <c r="A13" s="14">
        <v>5</v>
      </c>
      <c r="B13" s="15"/>
      <c r="C13" s="26" t="s">
        <v>16</v>
      </c>
      <c r="D13" s="8"/>
      <c r="E13" s="9"/>
      <c r="F13" s="9"/>
      <c r="G13" s="9"/>
      <c r="H13" s="9"/>
    </row>
    <row r="14" spans="1:8" ht="25.5" x14ac:dyDescent="0.25">
      <c r="A14" s="16"/>
      <c r="B14" s="16">
        <v>54</v>
      </c>
      <c r="C14" s="27" t="s">
        <v>22</v>
      </c>
      <c r="D14" s="8"/>
      <c r="E14" s="9"/>
      <c r="F14" s="9"/>
      <c r="G14" s="9"/>
      <c r="H14" s="10"/>
    </row>
  </sheetData>
  <mergeCells count="4">
    <mergeCell ref="A1:H1"/>
    <mergeCell ref="A3:H3"/>
    <mergeCell ref="A5:H5"/>
    <mergeCell ref="E2:G2"/>
  </mergeCells>
  <pageMargins left="0.7" right="0.7" top="0.75" bottom="0.75" header="0.3" footer="0.3"/>
  <pageSetup paperSize="9" scale="78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16"/>
  <sheetViews>
    <sheetView workbookViewId="0">
      <selection sqref="A1:F1"/>
    </sheetView>
  </sheetViews>
  <sheetFormatPr defaultRowHeight="15" x14ac:dyDescent="0.25"/>
  <cols>
    <col min="1" max="6" width="25.28515625" customWidth="1"/>
  </cols>
  <sheetData>
    <row r="1" spans="1:6" ht="42" customHeight="1" x14ac:dyDescent="0.25">
      <c r="A1" s="127" t="s">
        <v>121</v>
      </c>
      <c r="B1" s="127"/>
      <c r="C1" s="127"/>
      <c r="D1" s="127"/>
      <c r="E1" s="127"/>
      <c r="F1" s="127"/>
    </row>
    <row r="2" spans="1:6" ht="18" customHeight="1" x14ac:dyDescent="0.25">
      <c r="A2" s="25"/>
      <c r="B2" s="25"/>
      <c r="C2" s="25"/>
      <c r="D2" s="25"/>
      <c r="E2" s="25"/>
      <c r="F2" s="25"/>
    </row>
    <row r="3" spans="1:6" ht="15.75" customHeight="1" x14ac:dyDescent="0.25">
      <c r="A3" s="127" t="s">
        <v>17</v>
      </c>
      <c r="B3" s="127"/>
      <c r="C3" s="127"/>
      <c r="D3" s="127"/>
      <c r="E3" s="127"/>
      <c r="F3" s="127"/>
    </row>
    <row r="4" spans="1:6" ht="18" x14ac:dyDescent="0.25">
      <c r="A4" s="25"/>
      <c r="B4" s="25"/>
      <c r="C4" s="25"/>
      <c r="D4" s="25"/>
      <c r="E4" s="5"/>
      <c r="F4" s="5"/>
    </row>
    <row r="5" spans="1:6" ht="18" customHeight="1" x14ac:dyDescent="0.25">
      <c r="A5" s="127" t="s">
        <v>49</v>
      </c>
      <c r="B5" s="127"/>
      <c r="C5" s="127"/>
      <c r="D5" s="127"/>
      <c r="E5" s="127"/>
      <c r="F5" s="127"/>
    </row>
    <row r="6" spans="1:6" ht="18" x14ac:dyDescent="0.25">
      <c r="A6" s="25"/>
      <c r="B6" s="25"/>
      <c r="C6" s="25"/>
      <c r="D6" s="25"/>
      <c r="E6" s="5"/>
      <c r="F6" s="5"/>
    </row>
    <row r="7" spans="1:6" ht="25.5" x14ac:dyDescent="0.25">
      <c r="A7" s="20" t="s">
        <v>43</v>
      </c>
      <c r="B7" s="20" t="s">
        <v>122</v>
      </c>
      <c r="C7" s="21" t="s">
        <v>123</v>
      </c>
      <c r="D7" s="21" t="s">
        <v>124</v>
      </c>
      <c r="E7" s="21" t="s">
        <v>30</v>
      </c>
      <c r="F7" s="21" t="s">
        <v>125</v>
      </c>
    </row>
    <row r="8" spans="1:6" x14ac:dyDescent="0.25">
      <c r="A8" s="11" t="s">
        <v>50</v>
      </c>
      <c r="B8" s="8"/>
      <c r="C8" s="9"/>
      <c r="D8" s="9"/>
      <c r="E8" s="9"/>
      <c r="F8" s="9"/>
    </row>
    <row r="9" spans="1:6" ht="25.5" x14ac:dyDescent="0.25">
      <c r="A9" s="11" t="s">
        <v>51</v>
      </c>
      <c r="B9" s="8"/>
      <c r="C9" s="9"/>
      <c r="D9" s="9"/>
      <c r="E9" s="9"/>
      <c r="F9" s="9"/>
    </row>
    <row r="10" spans="1:6" ht="25.5" x14ac:dyDescent="0.25">
      <c r="A10" s="18" t="s">
        <v>52</v>
      </c>
      <c r="B10" s="8"/>
      <c r="C10" s="9"/>
      <c r="D10" s="9"/>
      <c r="E10" s="9"/>
      <c r="F10" s="9"/>
    </row>
    <row r="11" spans="1:6" x14ac:dyDescent="0.25">
      <c r="A11" s="18"/>
      <c r="B11" s="8"/>
      <c r="C11" s="9"/>
      <c r="D11" s="9"/>
      <c r="E11" s="9"/>
      <c r="F11" s="9"/>
    </row>
    <row r="12" spans="1:6" x14ac:dyDescent="0.25">
      <c r="A12" s="11" t="s">
        <v>53</v>
      </c>
      <c r="B12" s="8"/>
      <c r="C12" s="9"/>
      <c r="D12" s="9"/>
      <c r="E12" s="9"/>
      <c r="F12" s="9"/>
    </row>
    <row r="13" spans="1:6" x14ac:dyDescent="0.25">
      <c r="A13" s="26" t="s">
        <v>44</v>
      </c>
      <c r="B13" s="8"/>
      <c r="C13" s="9"/>
      <c r="D13" s="9"/>
      <c r="E13" s="9"/>
      <c r="F13" s="9"/>
    </row>
    <row r="14" spans="1:6" x14ac:dyDescent="0.25">
      <c r="A14" s="13" t="s">
        <v>45</v>
      </c>
      <c r="B14" s="8"/>
      <c r="C14" s="9"/>
      <c r="D14" s="9"/>
      <c r="E14" s="9"/>
      <c r="F14" s="10"/>
    </row>
    <row r="15" spans="1:6" x14ac:dyDescent="0.25">
      <c r="A15" s="26" t="s">
        <v>46</v>
      </c>
      <c r="B15" s="8"/>
      <c r="C15" s="9"/>
      <c r="D15" s="9"/>
      <c r="E15" s="9"/>
      <c r="F15" s="10"/>
    </row>
    <row r="16" spans="1:6" x14ac:dyDescent="0.25">
      <c r="A16" s="13" t="s">
        <v>47</v>
      </c>
      <c r="B16" s="8"/>
      <c r="C16" s="9"/>
      <c r="D16" s="9"/>
      <c r="E16" s="9"/>
      <c r="F16" s="10"/>
    </row>
  </sheetData>
  <mergeCells count="3">
    <mergeCell ref="A1:F1"/>
    <mergeCell ref="A3:F3"/>
    <mergeCell ref="A5:F5"/>
  </mergeCells>
  <pageMargins left="0.7" right="0.7" top="0.75" bottom="0.75" header="0.3" footer="0.3"/>
  <pageSetup paperSize="9" scale="86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68"/>
  <sheetViews>
    <sheetView workbookViewId="0">
      <selection activeCell="H2" sqref="H2"/>
    </sheetView>
  </sheetViews>
  <sheetFormatPr defaultRowHeight="15" x14ac:dyDescent="0.25"/>
  <cols>
    <col min="1" max="1" width="7.42578125" bestFit="1" customWidth="1"/>
    <col min="2" max="2" width="8.42578125" bestFit="1" customWidth="1"/>
    <col min="3" max="3" width="8.7109375" customWidth="1"/>
    <col min="4" max="4" width="36" customWidth="1"/>
    <col min="5" max="9" width="25.28515625" customWidth="1"/>
  </cols>
  <sheetData>
    <row r="1" spans="1:12" ht="42" customHeight="1" x14ac:dyDescent="0.25">
      <c r="A1" s="127" t="s">
        <v>121</v>
      </c>
      <c r="B1" s="127"/>
      <c r="C1" s="127"/>
      <c r="D1" s="127"/>
      <c r="E1" s="127"/>
      <c r="F1" s="127"/>
      <c r="G1" s="127"/>
      <c r="H1" s="127"/>
      <c r="I1" s="127"/>
    </row>
    <row r="2" spans="1:12" ht="18" x14ac:dyDescent="0.25">
      <c r="A2" s="25"/>
      <c r="B2" s="25"/>
      <c r="C2" s="25"/>
      <c r="D2" s="25"/>
      <c r="E2" s="127" t="s">
        <v>137</v>
      </c>
      <c r="F2" s="160"/>
      <c r="G2" s="160"/>
      <c r="H2" s="5"/>
      <c r="I2" s="5"/>
    </row>
    <row r="3" spans="1:12" ht="18" customHeight="1" x14ac:dyDescent="0.25">
      <c r="A3" s="127" t="s">
        <v>143</v>
      </c>
      <c r="B3" s="128"/>
      <c r="C3" s="128"/>
      <c r="D3" s="128"/>
      <c r="E3" s="128"/>
      <c r="F3" s="128"/>
      <c r="G3" s="128"/>
      <c r="H3" s="128"/>
      <c r="I3" s="128"/>
    </row>
    <row r="4" spans="1:12" ht="18" x14ac:dyDescent="0.25">
      <c r="A4" s="25"/>
      <c r="B4" s="25"/>
      <c r="C4" s="25"/>
      <c r="D4" s="25"/>
      <c r="E4" s="25"/>
      <c r="F4" s="25"/>
      <c r="G4" s="25"/>
      <c r="H4" s="5"/>
      <c r="I4" s="5"/>
    </row>
    <row r="5" spans="1:12" ht="25.5" x14ac:dyDescent="0.25">
      <c r="A5" s="154" t="s">
        <v>18</v>
      </c>
      <c r="B5" s="155"/>
      <c r="C5" s="156"/>
      <c r="D5" s="20" t="s">
        <v>19</v>
      </c>
      <c r="E5" s="20" t="s">
        <v>122</v>
      </c>
      <c r="F5" s="21" t="s">
        <v>123</v>
      </c>
      <c r="G5" s="111" t="s">
        <v>124</v>
      </c>
      <c r="H5" s="21" t="s">
        <v>30</v>
      </c>
      <c r="I5" s="21" t="s">
        <v>125</v>
      </c>
    </row>
    <row r="6" spans="1:12" x14ac:dyDescent="0.25">
      <c r="A6" s="84"/>
      <c r="B6" s="85"/>
      <c r="C6" s="86"/>
      <c r="D6" s="20"/>
      <c r="E6" s="94"/>
      <c r="F6" s="94"/>
      <c r="G6" s="94"/>
      <c r="H6" s="94"/>
      <c r="I6" s="94"/>
    </row>
    <row r="7" spans="1:12" x14ac:dyDescent="0.25">
      <c r="A7" s="157" t="s">
        <v>69</v>
      </c>
      <c r="B7" s="158"/>
      <c r="C7" s="159"/>
      <c r="D7" s="82" t="s">
        <v>88</v>
      </c>
      <c r="E7" s="96">
        <v>753759</v>
      </c>
      <c r="F7" s="96">
        <v>1141622</v>
      </c>
      <c r="G7" s="96">
        <v>1177492</v>
      </c>
      <c r="H7" s="96">
        <v>1177492</v>
      </c>
      <c r="I7" s="96">
        <v>1177492</v>
      </c>
      <c r="K7" s="61"/>
      <c r="L7" s="61"/>
    </row>
    <row r="8" spans="1:12" x14ac:dyDescent="0.25">
      <c r="A8" s="157" t="s">
        <v>70</v>
      </c>
      <c r="B8" s="158"/>
      <c r="C8" s="159"/>
      <c r="D8" s="82" t="s">
        <v>89</v>
      </c>
      <c r="E8" s="96">
        <v>26049</v>
      </c>
      <c r="F8" s="96">
        <v>21292</v>
      </c>
      <c r="G8" s="96">
        <v>21292</v>
      </c>
      <c r="H8" s="96">
        <v>21292</v>
      </c>
      <c r="I8" s="96">
        <v>21292</v>
      </c>
      <c r="K8" s="61"/>
    </row>
    <row r="9" spans="1:12" ht="18.75" customHeight="1" x14ac:dyDescent="0.25">
      <c r="A9" s="151" t="s">
        <v>91</v>
      </c>
      <c r="B9" s="152"/>
      <c r="C9" s="153"/>
      <c r="D9" s="83" t="s">
        <v>92</v>
      </c>
      <c r="E9" s="96">
        <v>26049</v>
      </c>
      <c r="F9" s="96"/>
      <c r="G9" s="96">
        <v>21292</v>
      </c>
      <c r="H9" s="96">
        <v>21292</v>
      </c>
      <c r="I9" s="96">
        <v>21292</v>
      </c>
    </row>
    <row r="10" spans="1:12" x14ac:dyDescent="0.25">
      <c r="A10" s="162">
        <v>3</v>
      </c>
      <c r="B10" s="163"/>
      <c r="C10" s="164"/>
      <c r="D10" s="78" t="s">
        <v>10</v>
      </c>
      <c r="E10" s="65">
        <v>26049</v>
      </c>
      <c r="F10" s="65">
        <v>21292</v>
      </c>
      <c r="G10" s="65">
        <v>21292</v>
      </c>
      <c r="H10" s="65">
        <v>21292</v>
      </c>
      <c r="I10" s="65">
        <v>21292</v>
      </c>
    </row>
    <row r="11" spans="1:12" x14ac:dyDescent="0.25">
      <c r="A11" s="165">
        <v>31</v>
      </c>
      <c r="B11" s="166"/>
      <c r="C11" s="167"/>
      <c r="D11" s="78" t="s">
        <v>11</v>
      </c>
      <c r="E11" s="8">
        <v>531</v>
      </c>
      <c r="F11" s="9">
        <v>531</v>
      </c>
      <c r="G11" s="9">
        <v>531</v>
      </c>
      <c r="H11" s="9"/>
      <c r="I11" s="9"/>
    </row>
    <row r="12" spans="1:12" x14ac:dyDescent="0.25">
      <c r="A12" s="165">
        <v>32</v>
      </c>
      <c r="B12" s="166"/>
      <c r="C12" s="167"/>
      <c r="D12" s="78" t="s">
        <v>20</v>
      </c>
      <c r="E12" s="8">
        <v>25469</v>
      </c>
      <c r="F12" s="9">
        <v>20614</v>
      </c>
      <c r="G12" s="9">
        <v>20609</v>
      </c>
      <c r="H12" s="9"/>
      <c r="I12" s="9"/>
    </row>
    <row r="13" spans="1:12" x14ac:dyDescent="0.25">
      <c r="A13" s="79">
        <v>34</v>
      </c>
      <c r="B13" s="80"/>
      <c r="C13" s="81"/>
      <c r="D13" s="78" t="s">
        <v>65</v>
      </c>
      <c r="E13" s="8">
        <v>49</v>
      </c>
      <c r="F13" s="9">
        <v>147</v>
      </c>
      <c r="G13" s="9">
        <v>152</v>
      </c>
      <c r="H13" s="9"/>
      <c r="I13" s="9"/>
    </row>
    <row r="14" spans="1:12" ht="27" customHeight="1" x14ac:dyDescent="0.25">
      <c r="A14" s="157" t="s">
        <v>90</v>
      </c>
      <c r="B14" s="158"/>
      <c r="C14" s="159"/>
      <c r="D14" s="82" t="s">
        <v>93</v>
      </c>
      <c r="E14" s="96">
        <v>686437</v>
      </c>
      <c r="F14" s="96">
        <v>1073280</v>
      </c>
      <c r="G14" s="96">
        <v>1110700</v>
      </c>
      <c r="H14" s="96">
        <v>1110700</v>
      </c>
      <c r="I14" s="96">
        <v>1110700</v>
      </c>
    </row>
    <row r="15" spans="1:12" ht="15" customHeight="1" x14ac:dyDescent="0.25">
      <c r="A15" s="151" t="s">
        <v>94</v>
      </c>
      <c r="B15" s="152"/>
      <c r="C15" s="153"/>
      <c r="D15" s="83" t="s">
        <v>95</v>
      </c>
      <c r="E15" s="96"/>
      <c r="F15" s="96">
        <v>21</v>
      </c>
      <c r="G15" s="96"/>
      <c r="H15" s="96"/>
      <c r="I15" s="96"/>
    </row>
    <row r="16" spans="1:12" x14ac:dyDescent="0.25">
      <c r="A16" s="162">
        <v>3</v>
      </c>
      <c r="B16" s="163"/>
      <c r="C16" s="164"/>
      <c r="D16" s="78" t="s">
        <v>10</v>
      </c>
      <c r="E16" s="65"/>
      <c r="F16" s="65">
        <v>21</v>
      </c>
      <c r="G16" s="65"/>
      <c r="H16" s="65"/>
      <c r="I16" s="65"/>
    </row>
    <row r="17" spans="1:9" x14ac:dyDescent="0.25">
      <c r="A17" s="165">
        <v>32</v>
      </c>
      <c r="B17" s="166"/>
      <c r="C17" s="167"/>
      <c r="D17" s="78" t="s">
        <v>20</v>
      </c>
      <c r="E17" s="8"/>
      <c r="F17" s="9">
        <v>21</v>
      </c>
      <c r="G17" s="9"/>
      <c r="H17" s="9"/>
      <c r="I17" s="9"/>
    </row>
    <row r="18" spans="1:9" ht="25.5" x14ac:dyDescent="0.25">
      <c r="A18" s="162">
        <v>4</v>
      </c>
      <c r="B18" s="163"/>
      <c r="C18" s="164"/>
      <c r="D18" s="78" t="s">
        <v>12</v>
      </c>
      <c r="E18" s="65"/>
      <c r="F18" s="65"/>
      <c r="G18" s="65"/>
      <c r="H18" s="65"/>
      <c r="I18" s="65"/>
    </row>
    <row r="19" spans="1:9" x14ac:dyDescent="0.25">
      <c r="A19" s="165">
        <v>42</v>
      </c>
      <c r="B19" s="166"/>
      <c r="C19" s="167"/>
      <c r="D19" s="78" t="s">
        <v>71</v>
      </c>
      <c r="E19" s="8"/>
      <c r="F19" s="9"/>
      <c r="G19" s="9"/>
      <c r="H19" s="9"/>
      <c r="I19" s="9"/>
    </row>
    <row r="20" spans="1:9" ht="25.5" x14ac:dyDescent="0.25">
      <c r="A20" s="168" t="s">
        <v>96</v>
      </c>
      <c r="B20" s="168"/>
      <c r="C20" s="168"/>
      <c r="D20" s="97" t="s">
        <v>97</v>
      </c>
      <c r="E20" s="98">
        <v>3106</v>
      </c>
      <c r="F20" s="98">
        <v>4410</v>
      </c>
      <c r="G20" s="98">
        <v>3200</v>
      </c>
      <c r="H20" s="98">
        <v>3200</v>
      </c>
      <c r="I20" s="98">
        <v>3200</v>
      </c>
    </row>
    <row r="21" spans="1:9" x14ac:dyDescent="0.25">
      <c r="A21" s="169">
        <v>3</v>
      </c>
      <c r="B21" s="169"/>
      <c r="C21" s="169"/>
      <c r="D21" s="78" t="s">
        <v>10</v>
      </c>
      <c r="E21" s="99"/>
      <c r="F21" s="99">
        <v>4410</v>
      </c>
      <c r="G21" s="99">
        <v>3200</v>
      </c>
      <c r="H21" s="100"/>
      <c r="I21" s="100"/>
    </row>
    <row r="22" spans="1:9" x14ac:dyDescent="0.25">
      <c r="A22" s="161">
        <v>32</v>
      </c>
      <c r="B22" s="161"/>
      <c r="C22" s="161"/>
      <c r="D22" s="78" t="s">
        <v>20</v>
      </c>
      <c r="E22" s="99">
        <v>3106</v>
      </c>
      <c r="F22" s="99">
        <v>4410</v>
      </c>
      <c r="G22" s="99">
        <v>3200</v>
      </c>
      <c r="H22" s="99"/>
      <c r="I22" s="99"/>
    </row>
    <row r="23" spans="1:9" x14ac:dyDescent="0.25">
      <c r="A23" s="168" t="s">
        <v>98</v>
      </c>
      <c r="B23" s="168"/>
      <c r="C23" s="168"/>
      <c r="D23" s="97" t="s">
        <v>99</v>
      </c>
      <c r="E23" s="98">
        <v>683140</v>
      </c>
      <c r="F23" s="98">
        <v>1068817</v>
      </c>
      <c r="G23" s="98">
        <v>1107000</v>
      </c>
      <c r="H23" s="98">
        <v>1107000</v>
      </c>
      <c r="I23" s="98">
        <v>1107000</v>
      </c>
    </row>
    <row r="24" spans="1:9" x14ac:dyDescent="0.25">
      <c r="A24" s="169">
        <v>3</v>
      </c>
      <c r="B24" s="169"/>
      <c r="C24" s="169"/>
      <c r="D24" s="78" t="s">
        <v>10</v>
      </c>
      <c r="E24" s="100">
        <v>682557</v>
      </c>
      <c r="F24" s="100">
        <v>1066817</v>
      </c>
      <c r="G24" s="100">
        <v>1102000</v>
      </c>
      <c r="H24" s="100">
        <v>1102000</v>
      </c>
      <c r="I24" s="100">
        <v>1102000</v>
      </c>
    </row>
    <row r="25" spans="1:9" x14ac:dyDescent="0.25">
      <c r="A25" s="169">
        <v>31</v>
      </c>
      <c r="B25" s="169"/>
      <c r="C25" s="169"/>
      <c r="D25" s="78" t="s">
        <v>11</v>
      </c>
      <c r="E25" s="99">
        <v>606249</v>
      </c>
      <c r="F25" s="99">
        <v>825496</v>
      </c>
      <c r="G25" s="99">
        <v>875000</v>
      </c>
      <c r="H25" s="99"/>
      <c r="I25" s="99"/>
    </row>
    <row r="26" spans="1:9" x14ac:dyDescent="0.25">
      <c r="A26" s="168">
        <v>32</v>
      </c>
      <c r="B26" s="168"/>
      <c r="C26" s="168"/>
      <c r="D26" s="78" t="s">
        <v>20</v>
      </c>
      <c r="E26" s="99">
        <v>55526</v>
      </c>
      <c r="F26" s="99">
        <v>217321</v>
      </c>
      <c r="G26" s="99">
        <v>202000</v>
      </c>
      <c r="H26" s="99"/>
      <c r="I26" s="99"/>
    </row>
    <row r="27" spans="1:9" x14ac:dyDescent="0.25">
      <c r="A27" s="169">
        <v>37</v>
      </c>
      <c r="B27" s="169"/>
      <c r="C27" s="169"/>
      <c r="D27" s="101" t="s">
        <v>131</v>
      </c>
      <c r="E27" s="99">
        <v>20782</v>
      </c>
      <c r="F27" s="99">
        <v>24000</v>
      </c>
      <c r="G27" s="99">
        <v>25000</v>
      </c>
      <c r="H27" s="99"/>
      <c r="I27" s="99"/>
    </row>
    <row r="28" spans="1:9" ht="21.75" customHeight="1" x14ac:dyDescent="0.25">
      <c r="A28" s="169">
        <v>4</v>
      </c>
      <c r="B28" s="169"/>
      <c r="C28" s="169"/>
      <c r="D28" s="117" t="s">
        <v>12</v>
      </c>
      <c r="E28" s="100">
        <v>583</v>
      </c>
      <c r="F28" s="120">
        <v>2000</v>
      </c>
      <c r="G28" s="100">
        <v>5000</v>
      </c>
      <c r="H28" s="100">
        <v>5000</v>
      </c>
      <c r="I28" s="100">
        <v>5000</v>
      </c>
    </row>
    <row r="29" spans="1:9" ht="25.5" x14ac:dyDescent="0.25">
      <c r="A29" s="171">
        <v>42</v>
      </c>
      <c r="B29" s="172"/>
      <c r="C29" s="173"/>
      <c r="D29" s="118" t="s">
        <v>132</v>
      </c>
      <c r="E29" s="99"/>
      <c r="F29" s="99"/>
      <c r="G29" s="99"/>
      <c r="H29" s="100"/>
      <c r="I29" s="100"/>
    </row>
    <row r="30" spans="1:9" x14ac:dyDescent="0.25">
      <c r="A30" s="171">
        <v>42</v>
      </c>
      <c r="B30" s="172"/>
      <c r="C30" s="173"/>
      <c r="D30" s="118" t="s">
        <v>71</v>
      </c>
      <c r="E30" s="99">
        <v>583</v>
      </c>
      <c r="F30" s="99">
        <v>2000</v>
      </c>
      <c r="G30" s="99">
        <v>5000</v>
      </c>
      <c r="H30" s="100"/>
      <c r="I30" s="100"/>
    </row>
    <row r="31" spans="1:9" x14ac:dyDescent="0.25">
      <c r="A31" s="168" t="s">
        <v>100</v>
      </c>
      <c r="B31" s="168"/>
      <c r="C31" s="168"/>
      <c r="D31" s="102" t="s">
        <v>101</v>
      </c>
      <c r="E31" s="98">
        <v>191</v>
      </c>
      <c r="F31" s="98">
        <v>32</v>
      </c>
      <c r="G31" s="98">
        <v>500</v>
      </c>
      <c r="H31" s="98">
        <v>500</v>
      </c>
      <c r="I31" s="98">
        <v>500</v>
      </c>
    </row>
    <row r="32" spans="1:9" x14ac:dyDescent="0.25">
      <c r="A32" s="169">
        <v>3</v>
      </c>
      <c r="B32" s="169"/>
      <c r="C32" s="169"/>
      <c r="D32" s="78" t="s">
        <v>10</v>
      </c>
      <c r="E32" s="100">
        <v>191</v>
      </c>
      <c r="F32" s="99">
        <v>32</v>
      </c>
      <c r="G32" s="99">
        <v>500</v>
      </c>
      <c r="H32" s="99"/>
      <c r="I32" s="99"/>
    </row>
    <row r="33" spans="1:9" x14ac:dyDescent="0.25">
      <c r="A33" s="174">
        <v>32</v>
      </c>
      <c r="B33" s="174"/>
      <c r="C33" s="174"/>
      <c r="D33" s="78" t="s">
        <v>20</v>
      </c>
      <c r="E33" s="99">
        <v>191</v>
      </c>
      <c r="F33" s="99">
        <v>32</v>
      </c>
      <c r="G33" s="99">
        <v>500</v>
      </c>
      <c r="H33" s="99"/>
      <c r="I33" s="99"/>
    </row>
    <row r="34" spans="1:9" ht="21" customHeight="1" x14ac:dyDescent="0.25">
      <c r="A34" s="169">
        <v>4</v>
      </c>
      <c r="B34" s="169"/>
      <c r="C34" s="169"/>
      <c r="D34" s="118" t="s">
        <v>12</v>
      </c>
      <c r="E34" s="100"/>
      <c r="F34" s="120"/>
      <c r="G34" s="99"/>
      <c r="H34" s="99"/>
      <c r="I34" s="99"/>
    </row>
    <row r="35" spans="1:9" x14ac:dyDescent="0.25">
      <c r="A35" s="171">
        <v>42</v>
      </c>
      <c r="B35" s="172"/>
      <c r="C35" s="173"/>
      <c r="D35" s="118" t="s">
        <v>71</v>
      </c>
      <c r="E35" s="99"/>
      <c r="F35" s="99"/>
      <c r="G35" s="100"/>
      <c r="H35" s="100"/>
      <c r="I35" s="100"/>
    </row>
    <row r="36" spans="1:9" ht="25.5" x14ac:dyDescent="0.25">
      <c r="A36" s="170" t="s">
        <v>102</v>
      </c>
      <c r="B36" s="170"/>
      <c r="C36" s="170"/>
      <c r="D36" s="119" t="s">
        <v>103</v>
      </c>
      <c r="E36" s="98">
        <v>2216</v>
      </c>
      <c r="F36" s="98"/>
      <c r="G36" s="98"/>
      <c r="H36" s="98"/>
      <c r="I36" s="98"/>
    </row>
    <row r="37" spans="1:9" x14ac:dyDescent="0.25">
      <c r="A37" s="168" t="s">
        <v>104</v>
      </c>
      <c r="B37" s="168"/>
      <c r="C37" s="168"/>
      <c r="D37" s="102" t="s">
        <v>105</v>
      </c>
      <c r="E37" s="98"/>
      <c r="F37" s="120"/>
      <c r="G37" s="98"/>
      <c r="H37" s="98"/>
      <c r="I37" s="98"/>
    </row>
    <row r="38" spans="1:9" x14ac:dyDescent="0.25">
      <c r="A38" s="169">
        <v>3</v>
      </c>
      <c r="B38" s="169"/>
      <c r="C38" s="169"/>
      <c r="D38" s="101" t="s">
        <v>10</v>
      </c>
      <c r="E38" s="100">
        <v>2216</v>
      </c>
      <c r="F38" s="99"/>
      <c r="G38" s="99"/>
      <c r="H38" s="99"/>
      <c r="I38" s="99"/>
    </row>
    <row r="39" spans="1:9" x14ac:dyDescent="0.25">
      <c r="A39" s="169">
        <v>32</v>
      </c>
      <c r="B39" s="169"/>
      <c r="C39" s="169"/>
      <c r="D39" s="101" t="s">
        <v>20</v>
      </c>
      <c r="E39" s="99">
        <v>2216</v>
      </c>
      <c r="F39" s="99"/>
      <c r="G39" s="99"/>
      <c r="H39" s="99"/>
      <c r="I39" s="99"/>
    </row>
    <row r="40" spans="1:9" x14ac:dyDescent="0.25">
      <c r="A40" s="157" t="s">
        <v>106</v>
      </c>
      <c r="B40" s="158"/>
      <c r="C40" s="159"/>
      <c r="D40" s="75" t="s">
        <v>107</v>
      </c>
      <c r="E40" s="98"/>
      <c r="F40" s="98">
        <v>47000</v>
      </c>
      <c r="G40" s="98">
        <v>45000</v>
      </c>
      <c r="H40" s="98">
        <v>45000</v>
      </c>
      <c r="I40" s="98">
        <v>45000</v>
      </c>
    </row>
    <row r="41" spans="1:9" x14ac:dyDescent="0.25">
      <c r="A41" s="168" t="s">
        <v>98</v>
      </c>
      <c r="B41" s="168"/>
      <c r="C41" s="168"/>
      <c r="D41" s="97" t="s">
        <v>99</v>
      </c>
      <c r="E41" s="98">
        <v>35390</v>
      </c>
      <c r="F41" s="100">
        <v>47000</v>
      </c>
      <c r="G41" s="120">
        <v>45000</v>
      </c>
      <c r="H41" s="100">
        <v>45000</v>
      </c>
      <c r="I41" s="100">
        <v>45000</v>
      </c>
    </row>
    <row r="42" spans="1:9" x14ac:dyDescent="0.25">
      <c r="A42" s="169">
        <v>3</v>
      </c>
      <c r="B42" s="169"/>
      <c r="C42" s="169"/>
      <c r="D42" s="101" t="s">
        <v>10</v>
      </c>
      <c r="E42" s="100">
        <v>35390</v>
      </c>
      <c r="F42" s="99">
        <v>47000</v>
      </c>
      <c r="G42" s="99">
        <v>45000</v>
      </c>
      <c r="H42" s="99"/>
      <c r="I42" s="99"/>
    </row>
    <row r="43" spans="1:9" x14ac:dyDescent="0.25">
      <c r="A43" s="169">
        <v>32</v>
      </c>
      <c r="B43" s="169"/>
      <c r="C43" s="169"/>
      <c r="D43" s="101" t="s">
        <v>20</v>
      </c>
      <c r="E43" s="99">
        <v>35390</v>
      </c>
      <c r="F43" s="99">
        <v>47000</v>
      </c>
      <c r="G43" s="99">
        <v>45000</v>
      </c>
      <c r="H43" s="99"/>
      <c r="I43" s="99"/>
    </row>
    <row r="44" spans="1:9" x14ac:dyDescent="0.25">
      <c r="A44" s="175" t="s">
        <v>108</v>
      </c>
      <c r="B44" s="175"/>
      <c r="C44" s="175"/>
      <c r="D44" s="104" t="s">
        <v>109</v>
      </c>
      <c r="E44" s="99"/>
      <c r="F44" s="99"/>
      <c r="G44" s="99"/>
      <c r="H44" s="99"/>
      <c r="I44" s="99"/>
    </row>
    <row r="45" spans="1:9" x14ac:dyDescent="0.25">
      <c r="A45" s="151" t="s">
        <v>91</v>
      </c>
      <c r="B45" s="152"/>
      <c r="C45" s="153"/>
      <c r="D45" s="83" t="s">
        <v>92</v>
      </c>
      <c r="E45" s="98"/>
      <c r="F45" s="98"/>
      <c r="G45" s="98"/>
      <c r="H45" s="98"/>
      <c r="I45" s="98"/>
    </row>
    <row r="46" spans="1:9" x14ac:dyDescent="0.25">
      <c r="A46" s="169">
        <v>4</v>
      </c>
      <c r="B46" s="169"/>
      <c r="C46" s="169"/>
      <c r="D46" s="101" t="s">
        <v>10</v>
      </c>
      <c r="E46" s="101"/>
      <c r="F46" s="101"/>
      <c r="G46" s="101"/>
      <c r="H46" s="101"/>
      <c r="I46" s="101"/>
    </row>
    <row r="47" spans="1:9" x14ac:dyDescent="0.25">
      <c r="A47" s="169">
        <v>42</v>
      </c>
      <c r="B47" s="169"/>
      <c r="C47" s="169"/>
      <c r="D47" s="78" t="s">
        <v>110</v>
      </c>
      <c r="E47" s="101"/>
      <c r="F47" s="101"/>
      <c r="G47" s="101"/>
      <c r="H47" s="101"/>
      <c r="I47" s="101"/>
    </row>
    <row r="48" spans="1:9" x14ac:dyDescent="0.25">
      <c r="A48" s="176" t="s">
        <v>69</v>
      </c>
      <c r="B48" s="176"/>
      <c r="C48" s="176"/>
      <c r="D48" s="105" t="s">
        <v>88</v>
      </c>
      <c r="E48" s="106">
        <v>3667</v>
      </c>
      <c r="F48" s="106"/>
      <c r="G48" s="106"/>
      <c r="H48" s="106"/>
      <c r="I48" s="106"/>
    </row>
    <row r="49" spans="1:9" x14ac:dyDescent="0.25">
      <c r="A49" s="177" t="s">
        <v>111</v>
      </c>
      <c r="B49" s="177"/>
      <c r="C49" s="177"/>
      <c r="D49" s="107" t="s">
        <v>112</v>
      </c>
      <c r="E49" s="98"/>
      <c r="F49" s="98"/>
      <c r="G49" s="98"/>
      <c r="H49" s="98"/>
      <c r="I49" s="98"/>
    </row>
    <row r="50" spans="1:9" x14ac:dyDescent="0.25">
      <c r="A50" s="151" t="s">
        <v>113</v>
      </c>
      <c r="B50" s="152"/>
      <c r="C50" s="153"/>
      <c r="D50" s="97" t="s">
        <v>114</v>
      </c>
      <c r="E50" s="98">
        <v>91</v>
      </c>
      <c r="F50" s="98"/>
      <c r="G50" s="98"/>
      <c r="H50" s="98"/>
      <c r="I50" s="98"/>
    </row>
    <row r="51" spans="1:9" x14ac:dyDescent="0.25">
      <c r="A51" s="162">
        <v>3</v>
      </c>
      <c r="B51" s="163"/>
      <c r="C51" s="164"/>
      <c r="D51" s="101" t="s">
        <v>10</v>
      </c>
      <c r="E51" s="120">
        <v>91</v>
      </c>
      <c r="F51" s="108"/>
      <c r="G51" s="108"/>
      <c r="H51" s="108"/>
      <c r="I51" s="108"/>
    </row>
    <row r="52" spans="1:9" x14ac:dyDescent="0.25">
      <c r="A52" s="162">
        <v>31</v>
      </c>
      <c r="B52" s="163"/>
      <c r="C52" s="164"/>
      <c r="D52" s="78" t="s">
        <v>11</v>
      </c>
      <c r="E52" s="108">
        <v>91</v>
      </c>
      <c r="F52" s="108"/>
      <c r="G52" s="99"/>
      <c r="H52" s="99"/>
      <c r="I52" s="99"/>
    </row>
    <row r="53" spans="1:9" x14ac:dyDescent="0.25">
      <c r="A53" s="168" t="s">
        <v>104</v>
      </c>
      <c r="B53" s="168"/>
      <c r="C53" s="168"/>
      <c r="D53" s="102" t="s">
        <v>105</v>
      </c>
      <c r="E53" s="98">
        <v>2473</v>
      </c>
      <c r="F53" s="98"/>
      <c r="G53" s="98"/>
      <c r="H53" s="98"/>
      <c r="I53" s="98"/>
    </row>
    <row r="54" spans="1:9" x14ac:dyDescent="0.25">
      <c r="A54" s="169">
        <v>3</v>
      </c>
      <c r="B54" s="169"/>
      <c r="C54" s="169"/>
      <c r="D54" s="101" t="s">
        <v>10</v>
      </c>
      <c r="E54" s="100">
        <v>2473</v>
      </c>
      <c r="F54" s="100"/>
      <c r="G54" s="100"/>
      <c r="H54" s="100"/>
      <c r="I54" s="100"/>
    </row>
    <row r="55" spans="1:9" x14ac:dyDescent="0.25">
      <c r="A55" s="169">
        <v>31</v>
      </c>
      <c r="B55" s="169"/>
      <c r="C55" s="169"/>
      <c r="D55" s="78" t="s">
        <v>11</v>
      </c>
      <c r="E55" s="99">
        <v>2346</v>
      </c>
      <c r="F55" s="99"/>
      <c r="G55" s="99"/>
      <c r="H55" s="99"/>
      <c r="I55" s="99"/>
    </row>
    <row r="56" spans="1:9" x14ac:dyDescent="0.25">
      <c r="A56" s="169">
        <v>32</v>
      </c>
      <c r="B56" s="169"/>
      <c r="C56" s="169"/>
      <c r="D56" s="101" t="s">
        <v>20</v>
      </c>
      <c r="E56" s="99">
        <v>127</v>
      </c>
      <c r="F56" s="99"/>
      <c r="G56" s="99"/>
      <c r="H56" s="99"/>
      <c r="I56" s="99"/>
    </row>
    <row r="57" spans="1:9" x14ac:dyDescent="0.25">
      <c r="A57" s="177" t="s">
        <v>115</v>
      </c>
      <c r="B57" s="177"/>
      <c r="C57" s="177"/>
      <c r="D57" s="103" t="s">
        <v>116</v>
      </c>
      <c r="E57" s="98"/>
      <c r="F57" s="98"/>
      <c r="G57" s="98"/>
      <c r="H57" s="98"/>
      <c r="I57" s="98"/>
    </row>
    <row r="58" spans="1:9" x14ac:dyDescent="0.25">
      <c r="A58" s="168" t="s">
        <v>104</v>
      </c>
      <c r="B58" s="168"/>
      <c r="C58" s="168"/>
      <c r="D58" s="102" t="s">
        <v>105</v>
      </c>
      <c r="E58" s="98">
        <v>1055</v>
      </c>
      <c r="F58" s="98"/>
      <c r="G58" s="98"/>
      <c r="H58" s="98"/>
      <c r="I58" s="98"/>
    </row>
    <row r="59" spans="1:9" x14ac:dyDescent="0.25">
      <c r="A59" s="169">
        <v>3</v>
      </c>
      <c r="B59" s="169"/>
      <c r="C59" s="169"/>
      <c r="D59" s="101" t="s">
        <v>10</v>
      </c>
      <c r="E59" s="100">
        <v>1055</v>
      </c>
      <c r="F59" s="100"/>
      <c r="G59" s="100"/>
      <c r="H59" s="100"/>
      <c r="I59" s="100"/>
    </row>
    <row r="60" spans="1:9" x14ac:dyDescent="0.25">
      <c r="A60" s="169">
        <v>32</v>
      </c>
      <c r="B60" s="169"/>
      <c r="C60" s="169"/>
      <c r="D60" s="101" t="s">
        <v>20</v>
      </c>
      <c r="E60" s="99">
        <v>1055</v>
      </c>
      <c r="F60" s="99"/>
      <c r="G60" s="99"/>
      <c r="H60" s="99"/>
      <c r="I60" s="99"/>
    </row>
    <row r="61" spans="1:9" x14ac:dyDescent="0.25">
      <c r="A61" s="177" t="s">
        <v>117</v>
      </c>
      <c r="B61" s="177"/>
      <c r="C61" s="177"/>
      <c r="D61" s="103" t="s">
        <v>118</v>
      </c>
      <c r="E61" s="98"/>
      <c r="F61" s="98">
        <v>50</v>
      </c>
      <c r="G61" s="98">
        <v>500</v>
      </c>
      <c r="H61" s="98">
        <v>500</v>
      </c>
      <c r="I61" s="98">
        <v>500</v>
      </c>
    </row>
    <row r="62" spans="1:9" x14ac:dyDescent="0.25">
      <c r="A62" s="168" t="s">
        <v>104</v>
      </c>
      <c r="B62" s="168"/>
      <c r="C62" s="168"/>
      <c r="D62" s="102" t="s">
        <v>105</v>
      </c>
      <c r="E62" s="98">
        <v>48</v>
      </c>
      <c r="F62" s="98">
        <v>50</v>
      </c>
      <c r="G62" s="120">
        <v>500</v>
      </c>
      <c r="H62" s="120">
        <v>500</v>
      </c>
      <c r="I62" s="120">
        <v>500</v>
      </c>
    </row>
    <row r="63" spans="1:9" x14ac:dyDescent="0.25">
      <c r="A63" s="169">
        <v>3</v>
      </c>
      <c r="B63" s="169"/>
      <c r="C63" s="169"/>
      <c r="D63" s="101" t="s">
        <v>10</v>
      </c>
      <c r="E63" s="100">
        <v>48</v>
      </c>
      <c r="F63" s="100"/>
      <c r="G63" s="99">
        <v>500</v>
      </c>
      <c r="H63" s="100"/>
      <c r="I63" s="100"/>
    </row>
    <row r="64" spans="1:9" x14ac:dyDescent="0.25">
      <c r="A64" s="169">
        <v>32</v>
      </c>
      <c r="B64" s="169"/>
      <c r="C64" s="169"/>
      <c r="D64" s="101" t="s">
        <v>20</v>
      </c>
      <c r="E64" s="99">
        <v>48</v>
      </c>
      <c r="F64" s="99">
        <v>50</v>
      </c>
      <c r="G64" s="99">
        <v>500</v>
      </c>
      <c r="H64" s="99"/>
      <c r="I64" s="99"/>
    </row>
    <row r="65" spans="1:4" x14ac:dyDescent="0.25">
      <c r="A65" s="109"/>
      <c r="B65" s="109"/>
      <c r="C65" s="109"/>
      <c r="D65" s="109"/>
    </row>
    <row r="66" spans="1:4" x14ac:dyDescent="0.25">
      <c r="A66" s="109"/>
      <c r="B66" s="109"/>
      <c r="C66" s="109"/>
      <c r="D66" s="109"/>
    </row>
    <row r="67" spans="1:4" x14ac:dyDescent="0.25">
      <c r="A67" s="109"/>
      <c r="B67" s="109"/>
      <c r="C67" s="109"/>
      <c r="D67" s="109"/>
    </row>
    <row r="68" spans="1:4" x14ac:dyDescent="0.25">
      <c r="A68" s="109"/>
      <c r="B68" s="109"/>
      <c r="C68" s="109"/>
      <c r="D68" s="109"/>
    </row>
  </sheetData>
  <mergeCells count="61">
    <mergeCell ref="A62:C62"/>
    <mergeCell ref="A63:C63"/>
    <mergeCell ref="A64:C64"/>
    <mergeCell ref="A60:C60"/>
    <mergeCell ref="A61:C61"/>
    <mergeCell ref="A47:C47"/>
    <mergeCell ref="A59:C59"/>
    <mergeCell ref="A48:C48"/>
    <mergeCell ref="A49:C49"/>
    <mergeCell ref="A50:C50"/>
    <mergeCell ref="A51:C51"/>
    <mergeCell ref="A52:C52"/>
    <mergeCell ref="A53:C53"/>
    <mergeCell ref="A54:C54"/>
    <mergeCell ref="A55:C55"/>
    <mergeCell ref="A56:C56"/>
    <mergeCell ref="A57:C57"/>
    <mergeCell ref="A58:C58"/>
    <mergeCell ref="A42:C42"/>
    <mergeCell ref="A43:C43"/>
    <mergeCell ref="A44:C44"/>
    <mergeCell ref="A45:C45"/>
    <mergeCell ref="A46:C46"/>
    <mergeCell ref="A37:C37"/>
    <mergeCell ref="A38:C38"/>
    <mergeCell ref="A39:C39"/>
    <mergeCell ref="A40:C40"/>
    <mergeCell ref="A41:C41"/>
    <mergeCell ref="A36:C36"/>
    <mergeCell ref="A23:C23"/>
    <mergeCell ref="A24:C24"/>
    <mergeCell ref="A25:C25"/>
    <mergeCell ref="A26:C26"/>
    <mergeCell ref="A27:C27"/>
    <mergeCell ref="A28:C28"/>
    <mergeCell ref="A30:C30"/>
    <mergeCell ref="A31:C31"/>
    <mergeCell ref="A32:C32"/>
    <mergeCell ref="A33:C33"/>
    <mergeCell ref="A29:C29"/>
    <mergeCell ref="A35:C35"/>
    <mergeCell ref="A34:C34"/>
    <mergeCell ref="A22:C22"/>
    <mergeCell ref="A10:C10"/>
    <mergeCell ref="A11:C11"/>
    <mergeCell ref="A12:C12"/>
    <mergeCell ref="A14:C14"/>
    <mergeCell ref="A15:C15"/>
    <mergeCell ref="A16:C16"/>
    <mergeCell ref="A17:C17"/>
    <mergeCell ref="A18:C18"/>
    <mergeCell ref="A19:C19"/>
    <mergeCell ref="A20:C20"/>
    <mergeCell ref="A21:C21"/>
    <mergeCell ref="A9:C9"/>
    <mergeCell ref="A1:I1"/>
    <mergeCell ref="A3:I3"/>
    <mergeCell ref="A5:C5"/>
    <mergeCell ref="A7:C7"/>
    <mergeCell ref="A8:C8"/>
    <mergeCell ref="E2:G2"/>
  </mergeCells>
  <pageMargins left="0.7" right="0.7" top="0.75" bottom="0.75" header="0.3" footer="0.3"/>
  <pageSetup paperSize="9" scale="70" fitToHeight="0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8</vt:i4>
      </vt:variant>
    </vt:vector>
  </HeadingPairs>
  <TitlesOfParts>
    <vt:vector size="8" baseType="lpstr">
      <vt:lpstr>SAŽETAK</vt:lpstr>
      <vt:lpstr> Račun prihoda i rashoda</vt:lpstr>
      <vt:lpstr>Prihodi i rashodi po izvorima</vt:lpstr>
      <vt:lpstr>Rashodi prema funkcijskoj kl</vt:lpstr>
      <vt:lpstr>Račun financiranja</vt:lpstr>
      <vt:lpstr>Račun financiranja po izvorima</vt:lpstr>
      <vt:lpstr>POSEBNI DIO </vt:lpstr>
      <vt:lpstr>List2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Marija Lacković</dc:creator>
  <cp:lastModifiedBy>korisnik</cp:lastModifiedBy>
  <cp:lastPrinted>2024-11-21T07:55:39Z</cp:lastPrinted>
  <dcterms:created xsi:type="dcterms:W3CDTF">2022-08-12T12:51:27Z</dcterms:created>
  <dcterms:modified xsi:type="dcterms:W3CDTF">2026-10-07T11:32:27Z</dcterms:modified>
</cp:coreProperties>
</file>